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gdt.ueb\Đăng web\2020\Tháng 9 - 2020\Kế hoạch học tập\"/>
    </mc:Choice>
  </mc:AlternateContent>
  <bookViews>
    <workbookView xWindow="0" yWindow="0" windowWidth="21600" windowHeight="9630"/>
  </bookViews>
  <sheets>
    <sheet name="KTPT_7 ky" sheetId="1" r:id="rId1"/>
  </sheets>
  <definedNames>
    <definedName name="_xlnm._FilterDatabase" localSheetId="0" hidden="1">'KTPT_7 ky'!$A$10:$N$102</definedName>
    <definedName name="_xlnm.Print_Area" localSheetId="0">'KTPT_7 ky'!$A$1:$M$119</definedName>
    <definedName name="_xlnm.Print_Titles" localSheetId="0">'KTPT_7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2" i="1" l="1"/>
  <c r="K102" i="1"/>
  <c r="J102" i="1"/>
  <c r="I102" i="1"/>
  <c r="H102" i="1"/>
  <c r="G102" i="1"/>
  <c r="F102" i="1"/>
  <c r="D102" i="1" s="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6" i="1"/>
  <c r="E45" i="1"/>
  <c r="E44" i="1"/>
  <c r="E43" i="1"/>
  <c r="E42" i="1"/>
  <c r="E41" i="1"/>
  <c r="E40" i="1"/>
  <c r="E39" i="1"/>
  <c r="E38" i="1"/>
  <c r="E37" i="1"/>
  <c r="E36" i="1"/>
  <c r="E35"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<sst xmlns="http://schemas.openxmlformats.org/spreadsheetml/2006/main" count="288" uniqueCount="216">
  <si>
    <t>ĐẠI HỌC QUỐC GIA HÀ NỘI</t>
  </si>
  <si>
    <t>TRƯỜNG ĐẠI HỌC KINH TẾ</t>
  </si>
  <si>
    <t>KẾ HOẠCH GIẢNG DẠY CHƯƠNG TRÌNH ĐÀO TẠO ĐẠI HỌC
NGÀNH KINH TẾ PHÁT TRIỂN CHƯƠNG TRÌNH CHẤT LƯỢNG CAO</t>
  </si>
  <si>
    <t>Áp dụng cho sinh viên từ Khóa QH-2020-E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</si>
  <si>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</si>
  <si>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</si>
  <si>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</si>
  <si>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</si>
  <si>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</si>
  <si>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</si>
  <si>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</si>
  <si>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</si>
  <si>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</si>
  <si>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</si>
  <si>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</si>
  <si>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</si>
  <si>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</si>
  <si>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</si>
  <si>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từ 8-9)</t>
  </si>
  <si>
    <t>PHI1006</t>
  </si>
  <si>
    <t>Triết học Mác-Lênin
Fundamental Principles of Marxism-Leninism</t>
  </si>
  <si>
    <t>PEC1008</t>
  </si>
  <si>
    <t>Kinh tế Chính trị Mác - Lênin
Marxist - Leninist Political Economy</t>
  </si>
  <si>
    <t>PHI1002</t>
  </si>
  <si>
    <t>Chủ nghĩa xã hội khoa học
Science socialism</t>
  </si>
  <si>
    <t>POL1001</t>
  </si>
  <si>
    <t>Tư tưởng Hồ Chí Minh
Ho Chi Minh Ideology</t>
  </si>
  <si>
    <t>HIS1001</t>
  </si>
  <si>
    <t>Lịch sử Đảng Cộng sản Việt Nam
History of Communist Party of Vietnam</t>
  </si>
  <si>
    <t>FLF1107</t>
  </si>
  <si>
    <t>Tiếng Anh B1
English B1</t>
  </si>
  <si>
    <t>Miễn</t>
  </si>
  <si>
    <t>FLF1108</t>
  </si>
  <si>
    <t>Tiếng Anh B2
English B2</t>
  </si>
  <si>
    <t>Giáo dục thể chất
Physical Education</t>
  </si>
  <si>
    <t>Giáo dục quốc phòng - an ninh
National Defense Education</t>
  </si>
  <si>
    <t>II</t>
  </si>
  <si>
    <t>Khối kiến thức theo lĩnh vực</t>
  </si>
  <si>
    <t>INT1004</t>
  </si>
  <si>
    <t>Tin học cơ sở 2
Introduction to Informatics 2</t>
  </si>
  <si>
    <t>MAT1092</t>
  </si>
  <si>
    <t>Toán cao cấp
Advanced Mathematics</t>
  </si>
  <si>
    <t>MAT1101</t>
  </si>
  <si>
    <t>Xác suất thống kê
Probability and Statistics</t>
  </si>
  <si>
    <t>MAT1005</t>
  </si>
  <si>
    <t>Toán kinh tế
Mathematics for Economists</t>
  </si>
  <si>
    <t>BSA1053</t>
  </si>
  <si>
    <t>III</t>
  </si>
  <si>
    <t>Khối kiến thức theo khối ngành</t>
  </si>
  <si>
    <t>III.1</t>
  </si>
  <si>
    <t>Các học phần bắt buộc</t>
  </si>
  <si>
    <t>THL1057</t>
  </si>
  <si>
    <t>Nhà nước và pháp luật đại cương
Introduction to Government and Law</t>
  </si>
  <si>
    <t>INE1150</t>
  </si>
  <si>
    <t>Kinh tế vi mô**
Microeconomics**</t>
  </si>
  <si>
    <t>INE1151</t>
  </si>
  <si>
    <t>Kinh tế vĩ mô**
Macroeconomics**</t>
  </si>
  <si>
    <t>Nguyên lý thống kê kinh tế
Principles of Economic Statistics</t>
  </si>
  <si>
    <t>INE1052</t>
  </si>
  <si>
    <t>Kinh tế lượng
Econometrics</t>
  </si>
  <si>
    <t>INT1004, INE1151, BSA1053</t>
  </si>
  <si>
    <t>III.2</t>
  </si>
  <si>
    <t>Các học phần tự chọn</t>
  </si>
  <si>
    <t>2/8</t>
  </si>
  <si>
    <t>BSA1054</t>
  </si>
  <si>
    <t>Kỹ năng làm việc theo nhóm
Teamwork skills</t>
  </si>
  <si>
    <t>HIS1055</t>
  </si>
  <si>
    <t>Lịch sử văn minh thế giới
World Civilization History</t>
  </si>
  <si>
    <t>SOC1050</t>
  </si>
  <si>
    <t>Xã hội học đại cương
Introduction to Sociology</t>
  </si>
  <si>
    <t>PHI1051</t>
  </si>
  <si>
    <t>Logic học
Logics</t>
  </si>
  <si>
    <t>2</t>
  </si>
  <si>
    <t>IV</t>
  </si>
  <si>
    <t xml:space="preserve">Khối kiến thức theo nhóm ngành </t>
  </si>
  <si>
    <t>IV.1</t>
  </si>
  <si>
    <t xml:space="preserve">Các học phần bắt buộc </t>
  </si>
  <si>
    <t>BSL2050</t>
  </si>
  <si>
    <t>Luật kinh tế
Business Law</t>
  </si>
  <si>
    <t>INE1016</t>
  </si>
  <si>
    <t>Phương pháp nghiên cứu kinh tế
Economic research methodology</t>
  </si>
  <si>
    <t>INE2101</t>
  </si>
  <si>
    <t>Kinh tế vi mô chuyên sâu**
Specialized Microeconomics</t>
  </si>
  <si>
    <t>INE2102</t>
  </si>
  <si>
    <t>Kinh tế vĩ mô chuyên sâu**
Specialized Macroeconomics</t>
  </si>
  <si>
    <t>INE2003</t>
  </si>
  <si>
    <t>Kinh tế phát triển*
Development Economics</t>
  </si>
  <si>
    <t>INE2020</t>
  </si>
  <si>
    <t>Kinh tế quốc tế ***
International Economics</t>
  </si>
  <si>
    <t>IV.2</t>
  </si>
  <si>
    <t>3/12</t>
  </si>
  <si>
    <t>BSA2001</t>
  </si>
  <si>
    <t>Nguyên lý kế toán
Principles in Accounting</t>
  </si>
  <si>
    <t>BSA2103</t>
  </si>
  <si>
    <t>Nguyên lý quản trị kinh doanh
Introduction to business management</t>
  </si>
  <si>
    <t>BSA2002</t>
  </si>
  <si>
    <t>Nguyên lý Marketing
Introduction to Marketing</t>
  </si>
  <si>
    <t>BSA2004</t>
  </si>
  <si>
    <t>Quản trị học
Principles of Management</t>
  </si>
  <si>
    <t>V</t>
  </si>
  <si>
    <t>Khối kiến thức ngành</t>
  </si>
  <si>
    <t>V.1</t>
  </si>
  <si>
    <t>INE2012</t>
  </si>
  <si>
    <t>Kinh tế phát triển chuyên sâu*
Advanced Development Economics</t>
  </si>
  <si>
    <t>INE2004</t>
  </si>
  <si>
    <t>Kinh tế môi trường*
Environmental Economics</t>
  </si>
  <si>
    <t>FIB2002</t>
  </si>
  <si>
    <t>Kinh tế công cộng*
Public Economics</t>
  </si>
  <si>
    <t>INE2014</t>
  </si>
  <si>
    <t>Kinh tế thể chế*
Institutional Economics</t>
  </si>
  <si>
    <t>THL1057, INE1151</t>
  </si>
  <si>
    <t>FDE3009</t>
  </si>
  <si>
    <t>Địa lý kinh tế***
Economic Geography</t>
  </si>
  <si>
    <t>FDE3010</t>
  </si>
  <si>
    <t>Kinh tế học phát triển bền vững***
Economics of Sustainable Development</t>
  </si>
  <si>
    <t>INE2003, INE1150</t>
  </si>
  <si>
    <t>FDE3011</t>
  </si>
  <si>
    <t>Các phương pháp và kỹ thuật nghiên cứu kinh tế phát triển***
Methods and techniques for economic development research</t>
  </si>
  <si>
    <t>V.2</t>
  </si>
  <si>
    <t>30/84</t>
  </si>
  <si>
    <t>V.2.1</t>
  </si>
  <si>
    <t xml:space="preserve">Các học phần chuyên sâu </t>
  </si>
  <si>
    <t>12/48</t>
  </si>
  <si>
    <t>V.2.1.1</t>
  </si>
  <si>
    <t xml:space="preserve">Các học phần chuyên sâu về Chính sách công và phát triển </t>
  </si>
  <si>
    <t>INE3023</t>
  </si>
  <si>
    <t>Chính sách công*
Public Policy</t>
  </si>
  <si>
    <t>x</t>
  </si>
  <si>
    <t>INE3034</t>
  </si>
  <si>
    <t>Phân tích chi tiêu công
Analysis of Public Expenditure</t>
  </si>
  <si>
    <t>INE3035</t>
  </si>
  <si>
    <t>Lựa chọn công cộng
Public Choice</t>
  </si>
  <si>
    <t>INE3039</t>
  </si>
  <si>
    <t>Quản lý dự án phát triển
Management of Development Projects</t>
  </si>
  <si>
    <t>V.2.1.2</t>
  </si>
  <si>
    <t xml:space="preserve">Các học phần chuyên sâu về Kinh tế môi trường và phát triển bền vững </t>
  </si>
  <si>
    <t>INE3040</t>
  </si>
  <si>
    <t>Quản lý môi trường*
Environmental Management</t>
  </si>
  <si>
    <t>FDE3012</t>
  </si>
  <si>
    <t>Kinh tế tài nguyên***
Natural resource economics</t>
  </si>
  <si>
    <t>FDE3013</t>
  </si>
  <si>
    <t>Kinh tế sinh thái***
Ecological Economics</t>
  </si>
  <si>
    <t>FDE3014</t>
  </si>
  <si>
    <t>Kỹ thuật phân tích kinh tế tài nguyên và môi trường***
Analysis techniques in environmental and natural resource economics</t>
  </si>
  <si>
    <t>INE1052, INE2004, FDE3012</t>
  </si>
  <si>
    <t>V.2.1.3</t>
  </si>
  <si>
    <t xml:space="preserve">Các học phần chuyên sâu về Kinh tế học </t>
  </si>
  <si>
    <t>FDE3015</t>
  </si>
  <si>
    <t>Kinh tế giáo dục***
Education Economics</t>
  </si>
  <si>
    <t>FDE3016</t>
  </si>
  <si>
    <t>Kinh tế y tế***
Health Economics</t>
  </si>
  <si>
    <t>FDE3017</t>
  </si>
  <si>
    <t>Kinh tế lao động***
Labor Economics</t>
  </si>
  <si>
    <t>FDE3018</t>
  </si>
  <si>
    <t>Quản trị nhân lực***
Human resource administration</t>
  </si>
  <si>
    <t>V.2.1.4</t>
  </si>
  <si>
    <t>Các học phần chuyên sâu về Phân tích dữ liệu kinh tế và chính sách phát triển</t>
  </si>
  <si>
    <t>FDE3019</t>
  </si>
  <si>
    <t>Thống kê doanh nghiệp***
Business statistics</t>
  </si>
  <si>
    <t>FDE3020</t>
  </si>
  <si>
    <t>Thống kê xã hội***
Social statistics</t>
  </si>
  <si>
    <t>FDE3021</t>
  </si>
  <si>
    <t xml:space="preserve">Phân tích dữ liệu trong kinh tế và kinh doanh***
Data Analysis in Business &amp; Economics      </t>
  </si>
  <si>
    <t>INE3064</t>
  </si>
  <si>
    <t>Kinh tế lượng chuyên sâu*
Advaned Econometrics</t>
  </si>
  <si>
    <t>V.2.2</t>
  </si>
  <si>
    <t xml:space="preserve">Các học phần bổ trợ </t>
  </si>
  <si>
    <t>18/33</t>
  </si>
  <si>
    <t>INE3001</t>
  </si>
  <si>
    <t>Thương mại quốc tế *
International Trade</t>
  </si>
  <si>
    <t>FIB2001</t>
  </si>
  <si>
    <t>Kinh tế tiền tệ - ngân hàng***
Monetary and Banking Economics</t>
  </si>
  <si>
    <t>INE2028</t>
  </si>
  <si>
    <t xml:space="preserve">Kinh doanh quốc tế***
International Business </t>
  </si>
  <si>
    <t>FDE3003</t>
  </si>
  <si>
    <t>Nhập môn kinh tế học về Biến đổi khí hậu
Introduction to the economics of climate change</t>
  </si>
  <si>
    <t>BSA2018</t>
  </si>
  <si>
    <t>Tài chính doanh nghiệp***
Corporate finance</t>
  </si>
  <si>
    <t>PEC2002</t>
  </si>
  <si>
    <t>Quản lý nhà nước về kinh tế***
State management of the economy</t>
  </si>
  <si>
    <t>INE3104</t>
  </si>
  <si>
    <t>Thương mại điện tử***
Electronic Commerce</t>
  </si>
  <si>
    <t>INE3003</t>
  </si>
  <si>
    <t>Tài chính quốc tế
International Finance</t>
  </si>
  <si>
    <t>INE2016</t>
  </si>
  <si>
    <t>Tài chính cho phát triển
Finance for Development</t>
  </si>
  <si>
    <t>INE3065</t>
  </si>
  <si>
    <t>Hoạch định chính sách phát triển
Policymakers Development</t>
  </si>
  <si>
    <t>BSA3035</t>
  </si>
  <si>
    <t xml:space="preserve">Các mô hình ra quyết định***
Decisions Making Models </t>
  </si>
  <si>
    <t>V.3</t>
  </si>
  <si>
    <t>Thực tập thực tế và niên luận</t>
  </si>
  <si>
    <t>FDE4001</t>
  </si>
  <si>
    <t>Thực tế năm thứ 1*
Field trip in year 1</t>
  </si>
  <si>
    <t>FDE4002</t>
  </si>
  <si>
    <t>Thực tập cơ sở năm thứ 2***
General Internship in year 2</t>
  </si>
  <si>
    <t>FDE4003</t>
  </si>
  <si>
    <t>Thực tập chuyên ngành năm thứ 3*
Major Internship in year 3</t>
  </si>
  <si>
    <t>FDE4004</t>
  </si>
  <si>
    <t>Niên luận
Essay</t>
  </si>
  <si>
    <t>V.4</t>
  </si>
  <si>
    <t>Khóa luận tốt nghiệp</t>
  </si>
  <si>
    <t>FDE4105</t>
  </si>
  <si>
    <t>Khóa luận tốt nghiệp**
Thesis</t>
  </si>
  <si>
    <t>Cộng</t>
  </si>
  <si>
    <r>
      <rPr>
        <b/>
        <sz val="13"/>
        <color theme="1"/>
        <rFont val="Times New Roman"/>
        <family val="1"/>
      </rPr>
      <t xml:space="preserve">Ghi chú: </t>
    </r>
    <r>
      <rPr>
        <sz val="13"/>
        <color theme="1"/>
        <rFont val="Times New Roman"/>
        <family val="1"/>
      </rPr>
      <t>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</si>
  <si>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   Là học phần cùng tên học phần, cùng số tín chỉ, nội dung và chuẩn đầu ra nâng cao so với CTĐT chuẩn.</t>
  </si>
  <si>
    <t>(**) Là học phần cùng tên học phần nhưng tăng số tín chỉ, nội dung và chuẩn đầu ra nâng cao so với CTĐT chuẩn.</t>
  </si>
  <si>
    <t>(***) Là học phần mới nhằm đạt chuẩn đầu ra cao hơn CTĐT chuẩn.</t>
  </si>
  <si>
    <t>Học phần đánh dấu "x" trong lịch trình thể hiện học kỳ SỚM NHẤT có thể sắp xếp tổ chức đào tạo căn cứ trên kế hoạch giảng dạy học phần tiên quyết của học phần đánh dấu "x".</t>
  </si>
  <si>
    <t>Các học phần được in đậm, nghiêng: Học phần giảng dạy bằng tiếng Anh.</t>
  </si>
  <si>
    <t>Các học phần thuộc khối V.3  tổ chức trong học kỳ hè.</t>
  </si>
  <si>
    <t>Kế hoạch giảng dạy có thể thay đổi trong quá trình đào tạo./.</t>
  </si>
  <si>
    <t>HIỆU TRƯỞNG</t>
  </si>
  <si>
    <t>CHỦ NHIỆM KHOA</t>
  </si>
  <si>
    <t>PGS.TS. Nguyễn Trúc Lê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</si>
</sst>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b/>
      <sz val="13"/>
      <color rgb="FF000000"/>
      <name val="Times New Roman"/>
      <family val="1"/>
    </font>
    <font>
      <b/>
      <i/>
      <sz val="13"/>
      <color rgb="FF000000"/>
      <name val="Times New Roman"/>
      <family val="1"/>
    </font>
    <font>
      <i/>
      <sz val="13"/>
      <color theme="1"/>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xf>
    <xf numFmtId="0" fontId="2" fillId="0" borderId="0" xfId="0" applyFont="1"/>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horizontal="center"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0" fontId="1" fillId="0" borderId="2" xfId="0" applyFont="1" applyBorder="1" applyAlignment="1">
      <alignment horizontal="center"/>
    </xf>
    <xf numFmtId="1" fontId="2" fillId="0" borderId="2" xfId="0" applyNumberFormat="1" applyFont="1" applyBorder="1" applyAlignment="1">
      <alignment horizontal="center" wrapText="1"/>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49" fontId="5" fillId="0" borderId="2" xfId="0" applyNumberFormat="1" applyFont="1" applyBorder="1" applyAlignment="1">
      <alignment horizontal="center" wrapText="1"/>
    </xf>
    <xf numFmtId="49" fontId="1" fillId="0" borderId="2" xfId="0" applyNumberFormat="1" applyFont="1" applyBorder="1" applyAlignment="1">
      <alignment horizontal="center" wrapText="1"/>
    </xf>
    <xf numFmtId="0" fontId="5" fillId="0" borderId="2" xfId="0" applyFont="1" applyBorder="1" applyAlignment="1">
      <alignment horizontal="center" vertical="center" wrapText="1"/>
    </xf>
    <xf numFmtId="0" fontId="1" fillId="0" borderId="0" xfId="0" applyFont="1" applyAlignment="1">
      <alignment horizontal="center" wrapText="1"/>
    </xf>
    <xf numFmtId="0" fontId="1" fillId="0" borderId="2" xfId="0" applyFont="1" applyBorder="1" applyAlignment="1">
      <alignment horizontal="center" vertical="center" wrapText="1"/>
    </xf>
    <xf numFmtId="0" fontId="6" fillId="0" borderId="5" xfId="0" applyFont="1" applyBorder="1" applyAlignment="1">
      <alignment horizontal="center" wrapText="1"/>
    </xf>
    <xf numFmtId="0" fontId="7" fillId="0" borderId="5" xfId="0" applyFont="1" applyBorder="1" applyAlignment="1">
      <alignment horizontal="center" wrapText="1"/>
    </xf>
    <xf numFmtId="0" fontId="8" fillId="0" borderId="5" xfId="0" applyFont="1" applyBorder="1" applyAlignment="1">
      <alignment horizontal="center" wrapText="1"/>
    </xf>
    <xf numFmtId="49" fontId="2" fillId="0" borderId="2" xfId="0" applyNumberFormat="1" applyFont="1" applyBorder="1" applyAlignment="1">
      <alignment horizontal="center" wrapText="1"/>
    </xf>
    <xf numFmtId="0" fontId="9" fillId="0" borderId="2" xfId="0" applyFont="1" applyBorder="1" applyAlignment="1">
      <alignment horizontal="center" wrapText="1"/>
    </xf>
    <xf numFmtId="0" fontId="2" fillId="0" borderId="0" xfId="0" applyFont="1" applyAlignment="1">
      <alignment horizontal="center" wrapText="1"/>
    </xf>
    <xf numFmtId="1"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xf numFmtId="0" fontId="1" fillId="0" borderId="0" xfId="0" applyFont="1" applyAlignment="1">
      <alignment horizontal="left"/>
    </xf>
    <xf numFmtId="0" fontId="2" fillId="0" borderId="0" xfId="0" applyFont="1" applyAlignment="1">
      <alignment horizontal="left" wrapText="1"/>
    </xf>
    <xf numFmtId="0" fontId="5" fillId="0" borderId="0" xfId="0" applyFont="1" applyAlignment="1"/>
    <xf numFmtId="0" fontId="5" fillId="0" borderId="0" xfId="0" applyFont="1" applyAlignment="1">
      <alignment horizontal="center"/>
    </xf>
    <xf numFmtId="0" fontId="5" fillId="0" borderId="0" xfId="0" applyFont="1" applyAlignment="1">
      <alignment horizontal="left"/>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301625</xdr:colOff>
      <xdr:row>2</xdr:row>
      <xdr:rowOff>0</xdr:rowOff>
    </xdr:from>
    <xdr:to>
      <xdr:col>2</xdr:col>
      <xdr:colOff>381000</xdr:colOff>
      <xdr:row>2</xdr:row>
      <xdr:rowOff>0</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301625" y="419100"/>
          <a:ext cx="157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tabSelected="1" topLeftCell="A77" zoomScaleNormal="100" zoomScaleSheetLayoutView="80" workbookViewId="0">
      <selection activeCell="J14" sqref="J14"/>
    </sheetView>
  </sheetViews>
  <sheetFormatPr defaultColWidth="9" defaultRowHeight="16.5" x14ac:dyDescent="0.25"/>
  <cols>
    <col min="1" max="1" width="9.5703125" style="38" customWidth="1"/>
    <col min="2" max="2" width="12.85546875" style="38" customWidth="1"/>
    <col min="3" max="3" width="36.42578125" style="28" customWidth="1"/>
    <col min="4" max="4" width="8" style="46" customWidth="1"/>
    <col min="5" max="5" width="6.7109375" style="38" customWidth="1"/>
    <col min="6" max="6" width="6.5703125" style="38" customWidth="1"/>
    <col min="7" max="12" width="5.7109375" style="38" bestFit="1" customWidth="1"/>
    <col min="13" max="13" width="13.85546875" style="38" bestFit="1" customWidth="1"/>
    <col min="14" max="16384" width="9" style="28"/>
  </cols>
  <sheetData>
    <row r="1" spans="1:14" s="1" customFormat="1" x14ac:dyDescent="0.25">
      <c r="A1" s="1" t="s">
        <v>0</v>
      </c>
      <c r="M1" s="2"/>
    </row>
    <row r="2" spans="1:14" s="3" customFormat="1" x14ac:dyDescent="0.25">
      <c r="A2" s="3" t="s">
        <v>1</v>
      </c>
      <c r="M2" s="4"/>
    </row>
    <row r="3" spans="1:14" s="5" customFormat="1" x14ac:dyDescent="0.25">
      <c r="A3" s="2"/>
      <c r="B3" s="2"/>
      <c r="D3" s="2"/>
      <c r="E3" s="2"/>
      <c r="F3" s="2"/>
      <c r="G3" s="2"/>
      <c r="H3" s="2"/>
      <c r="I3" s="2"/>
      <c r="J3" s="2"/>
      <c r="K3" s="2"/>
      <c r="L3" s="2"/>
      <c r="M3" s="2"/>
    </row>
    <row r="4" spans="1:14" s="5" customFormat="1" ht="40.5" customHeight="1" x14ac:dyDescent="0.3">
      <c r="A4" s="6" t="s">
        <v>2</v>
      </c>
      <c r="B4" s="6"/>
      <c r="C4" s="6"/>
      <c r="D4" s="6"/>
      <c r="E4" s="6"/>
      <c r="F4" s="6"/>
      <c r="G4" s="6"/>
      <c r="H4" s="6"/>
      <c r="I4" s="6"/>
      <c r="J4" s="6"/>
      <c r="K4" s="6"/>
      <c r="L4" s="6"/>
      <c r="M4" s="6"/>
    </row>
    <row r="5" spans="1:14" s="5" customFormat="1" ht="9" customHeight="1" x14ac:dyDescent="0.25">
      <c r="A5" s="2"/>
      <c r="B5" s="2"/>
      <c r="D5" s="2"/>
      <c r="E5" s="2"/>
      <c r="F5" s="2"/>
      <c r="G5" s="2"/>
      <c r="H5" s="2"/>
      <c r="I5" s="2"/>
      <c r="J5" s="2"/>
      <c r="K5" s="2"/>
      <c r="L5" s="2"/>
      <c r="M5" s="2"/>
    </row>
    <row r="6" spans="1:14" s="8" customFormat="1" ht="18.75" x14ac:dyDescent="0.3">
      <c r="A6" s="7" t="s">
        <v>3</v>
      </c>
      <c r="B6" s="7"/>
      <c r="C6" s="7"/>
      <c r="D6" s="7"/>
      <c r="E6" s="7"/>
      <c r="F6" s="7"/>
      <c r="G6" s="7"/>
      <c r="H6" s="7"/>
      <c r="I6" s="7"/>
      <c r="J6" s="7"/>
      <c r="K6" s="7"/>
      <c r="L6" s="7"/>
      <c r="M6" s="7"/>
    </row>
    <row r="7" spans="1:14" s="5" customFormat="1" ht="9.75" customHeight="1" x14ac:dyDescent="0.25">
      <c r="A7" s="2"/>
      <c r="B7" s="2"/>
      <c r="D7" s="9"/>
      <c r="E7" s="2"/>
      <c r="F7" s="2"/>
      <c r="G7" s="2"/>
      <c r="H7" s="2"/>
      <c r="I7" s="2"/>
      <c r="J7" s="2"/>
      <c r="K7" s="2"/>
      <c r="L7" s="2"/>
      <c r="M7" s="2"/>
    </row>
    <row r="8" spans="1:14" s="13" customFormat="1" ht="16.5" customHeight="1" x14ac:dyDescent="0.25">
      <c r="A8" s="10" t="s">
        <v>4</v>
      </c>
      <c r="B8" s="10" t="s">
        <v>5</v>
      </c>
      <c r="C8" s="10" t="s">
        <v>6</v>
      </c>
      <c r="D8" s="11" t="s">
        <v>7</v>
      </c>
      <c r="E8" s="10" t="s">
        <v>8</v>
      </c>
      <c r="F8" s="12" t="s">
        <v>8</v>
      </c>
      <c r="G8" s="12"/>
      <c r="H8" s="12"/>
      <c r="I8" s="12"/>
      <c r="J8" s="12"/>
      <c r="K8" s="12"/>
      <c r="L8" s="12"/>
      <c r="M8" s="10" t="s">
        <v>9</v>
      </c>
    </row>
    <row r="9" spans="1:14" s="13" customFormat="1" x14ac:dyDescent="0.25">
      <c r="A9" s="14"/>
      <c r="B9" s="14"/>
      <c r="C9" s="14"/>
      <c r="D9" s="15"/>
      <c r="E9" s="14"/>
      <c r="F9" s="16" t="s">
        <v>10</v>
      </c>
      <c r="G9" s="16" t="s">
        <v>11</v>
      </c>
      <c r="H9" s="16" t="s">
        <v>12</v>
      </c>
      <c r="I9" s="16" t="s">
        <v>13</v>
      </c>
      <c r="J9" s="16" t="s">
        <v>14</v>
      </c>
      <c r="K9" s="16" t="s">
        <v>15</v>
      </c>
      <c r="L9" s="16" t="s">
        <v>16</v>
      </c>
      <c r="M9" s="14"/>
    </row>
    <row r="10" spans="1:14" s="13" customFormat="1" ht="16.5" hidden="1" customHeight="1" x14ac:dyDescent="0.25">
      <c r="A10" s="14"/>
      <c r="B10" s="14"/>
      <c r="C10" s="14"/>
      <c r="D10" s="15"/>
      <c r="E10" s="14"/>
      <c r="F10" s="16">
        <v>1</v>
      </c>
      <c r="G10" s="16">
        <v>2</v>
      </c>
      <c r="H10" s="16">
        <v>3</v>
      </c>
      <c r="I10" s="16">
        <v>4</v>
      </c>
      <c r="J10" s="16">
        <v>5</v>
      </c>
      <c r="K10" s="16">
        <v>6</v>
      </c>
      <c r="L10" s="16">
        <v>7</v>
      </c>
      <c r="M10" s="14"/>
    </row>
    <row r="11" spans="1:14" s="13" customFormat="1" x14ac:dyDescent="0.25">
      <c r="A11" s="17"/>
      <c r="B11" s="17"/>
      <c r="C11" s="17"/>
      <c r="D11" s="18"/>
      <c r="E11" s="17"/>
      <c r="F11" s="19">
        <f>SUM(F12:F101)</f>
        <v>18</v>
      </c>
      <c r="G11" s="19">
        <f>SUM(G12:G101)-8-4</f>
        <v>18</v>
      </c>
      <c r="H11" s="19">
        <f>SUM(H12:H101)</f>
        <v>21</v>
      </c>
      <c r="I11" s="19">
        <f>SUM(I12:I101)</f>
        <v>23</v>
      </c>
      <c r="J11" s="19">
        <f>SUM(J12:J101)-18</f>
        <v>21</v>
      </c>
      <c r="K11" s="19">
        <f>SUM(K12:K101)-18</f>
        <v>24</v>
      </c>
      <c r="L11" s="19">
        <f>SUM(L12:L101)</f>
        <v>7</v>
      </c>
      <c r="M11" s="17"/>
      <c r="N11" s="13">
        <f>SUM(F11:L11)+10</f>
        <v>142</v>
      </c>
    </row>
    <row r="12" spans="1:14" s="24" customFormat="1" ht="39.950000000000003" customHeight="1" x14ac:dyDescent="0.25">
      <c r="A12" s="20" t="s">
        <v>17</v>
      </c>
      <c r="B12" s="20"/>
      <c r="C12" s="21" t="s">
        <v>18</v>
      </c>
      <c r="D12" s="22">
        <v>21</v>
      </c>
      <c r="E12" s="23"/>
      <c r="F12" s="23"/>
      <c r="G12" s="23"/>
      <c r="H12" s="23"/>
      <c r="I12" s="23"/>
      <c r="J12" s="23"/>
      <c r="K12" s="23"/>
      <c r="L12" s="23"/>
      <c r="M12" s="23"/>
    </row>
    <row r="13" spans="1:14" ht="49.5" x14ac:dyDescent="0.25">
      <c r="A13" s="25">
        <v>1</v>
      </c>
      <c r="B13" s="25" t="s">
        <v>19</v>
      </c>
      <c r="C13" s="26" t="s">
        <v>20</v>
      </c>
      <c r="D13" s="27">
        <v>3</v>
      </c>
      <c r="E13" s="25">
        <f>IF(F13=D13,$F$10,IF(G13=D13,$G$10,IF(H13=D13,$H$10,IF(I13=D13,$I$10,IF(J13=D13,$J$10,IF(K13=D13,$K$10,IF(L13=D13,$L$10,"")))))))</f>
        <v>1</v>
      </c>
      <c r="F13" s="25">
        <v>3</v>
      </c>
      <c r="G13" s="25"/>
      <c r="H13" s="25"/>
      <c r="I13" s="25"/>
      <c r="J13" s="25"/>
      <c r="K13" s="25"/>
      <c r="L13" s="25"/>
      <c r="M13" s="25"/>
    </row>
    <row r="14" spans="1:14" ht="49.5" x14ac:dyDescent="0.25">
      <c r="A14" s="25">
        <v>2</v>
      </c>
      <c r="B14" s="25" t="s">
        <v>21</v>
      </c>
      <c r="C14" s="26" t="s">
        <v>22</v>
      </c>
      <c r="D14" s="27">
        <v>2</v>
      </c>
      <c r="E14" s="25">
        <f t="shared" ref="E14:E77" si="0">IF(F14=D14,$F$10,IF(G14=D14,$G$10,IF(H14=D14,$H$10,IF(I14=D14,$I$10,IF(J14=D14,$J$10,IF(K14=D14,$K$10,IF(L14=D14,$L$10,"")))))))</f>
        <v>2</v>
      </c>
      <c r="F14" s="25"/>
      <c r="G14" s="25">
        <v>2</v>
      </c>
      <c r="H14" s="25"/>
      <c r="I14" s="25"/>
      <c r="J14" s="25"/>
      <c r="K14" s="25"/>
      <c r="L14" s="25"/>
      <c r="M14" s="25" t="s">
        <v>19</v>
      </c>
    </row>
    <row r="15" spans="1:14" ht="39.950000000000003" customHeight="1" x14ac:dyDescent="0.25">
      <c r="A15" s="25">
        <v>3</v>
      </c>
      <c r="B15" s="25" t="s">
        <v>23</v>
      </c>
      <c r="C15" s="26" t="s">
        <v>24</v>
      </c>
      <c r="D15" s="27">
        <v>2</v>
      </c>
      <c r="E15" s="25">
        <f t="shared" si="0"/>
        <v>2</v>
      </c>
      <c r="F15" s="25"/>
      <c r="G15" s="25">
        <v>2</v>
      </c>
      <c r="H15" s="25"/>
      <c r="I15" s="25"/>
      <c r="J15" s="25"/>
      <c r="K15" s="25"/>
      <c r="L15" s="25"/>
      <c r="M15" s="25"/>
    </row>
    <row r="16" spans="1:14" ht="39.950000000000003" customHeight="1" x14ac:dyDescent="0.25">
      <c r="A16" s="25">
        <v>4</v>
      </c>
      <c r="B16" s="25" t="s">
        <v>25</v>
      </c>
      <c r="C16" s="26" t="s">
        <v>26</v>
      </c>
      <c r="D16" s="27">
        <v>2</v>
      </c>
      <c r="E16" s="25">
        <f t="shared" si="0"/>
        <v>3</v>
      </c>
      <c r="F16" s="25"/>
      <c r="G16" s="25"/>
      <c r="H16" s="25">
        <v>2</v>
      </c>
      <c r="I16" s="25"/>
      <c r="J16" s="25"/>
      <c r="K16" s="25"/>
      <c r="L16" s="25"/>
      <c r="M16" s="25"/>
    </row>
    <row r="17" spans="1:13" ht="49.5" x14ac:dyDescent="0.25">
      <c r="A17" s="25">
        <v>5</v>
      </c>
      <c r="B17" s="25" t="s">
        <v>27</v>
      </c>
      <c r="C17" s="26" t="s">
        <v>28</v>
      </c>
      <c r="D17" s="27">
        <v>2</v>
      </c>
      <c r="E17" s="25">
        <f t="shared" si="0"/>
        <v>4</v>
      </c>
      <c r="F17" s="25"/>
      <c r="G17" s="25"/>
      <c r="H17" s="25"/>
      <c r="I17" s="25">
        <v>2</v>
      </c>
      <c r="J17" s="25"/>
      <c r="K17" s="25"/>
      <c r="L17" s="25"/>
      <c r="M17" s="25"/>
    </row>
    <row r="18" spans="1:13" ht="39.950000000000003" customHeight="1" x14ac:dyDescent="0.25">
      <c r="A18" s="25">
        <v>6</v>
      </c>
      <c r="B18" s="25" t="s">
        <v>29</v>
      </c>
      <c r="C18" s="26" t="s">
        <v>30</v>
      </c>
      <c r="D18" s="27">
        <v>5</v>
      </c>
      <c r="E18" s="25" t="str">
        <f t="shared" si="0"/>
        <v/>
      </c>
      <c r="F18" s="25" t="s">
        <v>31</v>
      </c>
      <c r="G18" s="25"/>
      <c r="H18" s="25"/>
      <c r="I18" s="25"/>
      <c r="J18" s="25"/>
      <c r="K18" s="25"/>
      <c r="L18" s="25"/>
      <c r="M18" s="29"/>
    </row>
    <row r="19" spans="1:13" ht="39.950000000000003" customHeight="1" x14ac:dyDescent="0.25">
      <c r="A19" s="25">
        <v>7</v>
      </c>
      <c r="B19" s="25" t="s">
        <v>32</v>
      </c>
      <c r="C19" s="26" t="s">
        <v>33</v>
      </c>
      <c r="D19" s="27">
        <v>5</v>
      </c>
      <c r="E19" s="25" t="str">
        <f t="shared" si="0"/>
        <v/>
      </c>
      <c r="F19" s="25" t="s">
        <v>31</v>
      </c>
      <c r="G19" s="25"/>
      <c r="H19" s="25"/>
      <c r="I19" s="25"/>
      <c r="J19" s="25"/>
      <c r="K19" s="25"/>
      <c r="L19" s="25"/>
      <c r="M19" s="25" t="s">
        <v>29</v>
      </c>
    </row>
    <row r="20" spans="1:13" ht="39.950000000000003" customHeight="1" x14ac:dyDescent="0.25">
      <c r="A20" s="25">
        <v>8</v>
      </c>
      <c r="B20" s="25"/>
      <c r="C20" s="26" t="s">
        <v>34</v>
      </c>
      <c r="D20" s="27">
        <v>4</v>
      </c>
      <c r="E20" s="25">
        <f t="shared" si="0"/>
        <v>2</v>
      </c>
      <c r="F20" s="25"/>
      <c r="G20" s="25">
        <v>4</v>
      </c>
      <c r="H20" s="25"/>
      <c r="I20" s="25"/>
      <c r="J20" s="25"/>
      <c r="K20" s="25"/>
      <c r="L20" s="25"/>
      <c r="M20" s="25"/>
    </row>
    <row r="21" spans="1:13" ht="39.950000000000003" customHeight="1" x14ac:dyDescent="0.25">
      <c r="A21" s="25">
        <v>9</v>
      </c>
      <c r="B21" s="25"/>
      <c r="C21" s="26" t="s">
        <v>35</v>
      </c>
      <c r="D21" s="27">
        <v>8</v>
      </c>
      <c r="E21" s="25">
        <f t="shared" si="0"/>
        <v>2</v>
      </c>
      <c r="F21" s="25"/>
      <c r="G21" s="25">
        <v>8</v>
      </c>
      <c r="H21" s="25"/>
      <c r="I21" s="25"/>
      <c r="J21" s="25"/>
      <c r="K21" s="25"/>
      <c r="L21" s="25"/>
      <c r="M21" s="25"/>
    </row>
    <row r="22" spans="1:13" s="24" customFormat="1" ht="39.950000000000003" customHeight="1" x14ac:dyDescent="0.25">
      <c r="A22" s="23" t="s">
        <v>36</v>
      </c>
      <c r="B22" s="23"/>
      <c r="C22" s="21" t="s">
        <v>37</v>
      </c>
      <c r="D22" s="30">
        <v>13</v>
      </c>
      <c r="E22" s="25" t="str">
        <f t="shared" si="0"/>
        <v/>
      </c>
      <c r="F22" s="23"/>
      <c r="G22" s="23"/>
      <c r="H22" s="23"/>
      <c r="I22" s="23"/>
      <c r="J22" s="23"/>
      <c r="K22" s="23"/>
      <c r="L22" s="23"/>
      <c r="M22" s="23"/>
    </row>
    <row r="23" spans="1:13" ht="33" x14ac:dyDescent="0.25">
      <c r="A23" s="25">
        <v>10</v>
      </c>
      <c r="B23" s="25" t="s">
        <v>38</v>
      </c>
      <c r="C23" s="26" t="s">
        <v>39</v>
      </c>
      <c r="D23" s="27">
        <v>3</v>
      </c>
      <c r="E23" s="25">
        <f t="shared" si="0"/>
        <v>1</v>
      </c>
      <c r="F23" s="25">
        <v>3</v>
      </c>
      <c r="G23" s="25"/>
      <c r="H23" s="25"/>
      <c r="I23" s="25"/>
      <c r="J23" s="25"/>
      <c r="K23" s="25"/>
      <c r="L23" s="25"/>
      <c r="M23" s="25"/>
    </row>
    <row r="24" spans="1:13" ht="39.950000000000003" customHeight="1" x14ac:dyDescent="0.25">
      <c r="A24" s="25">
        <v>11</v>
      </c>
      <c r="B24" s="25" t="s">
        <v>40</v>
      </c>
      <c r="C24" s="26" t="s">
        <v>41</v>
      </c>
      <c r="D24" s="27">
        <v>4</v>
      </c>
      <c r="E24" s="25">
        <f t="shared" si="0"/>
        <v>1</v>
      </c>
      <c r="F24" s="25">
        <v>4</v>
      </c>
      <c r="G24" s="25"/>
      <c r="H24" s="25"/>
      <c r="I24" s="25"/>
      <c r="J24" s="25"/>
      <c r="K24" s="25"/>
      <c r="L24" s="25"/>
      <c r="M24" s="25"/>
    </row>
    <row r="25" spans="1:13" ht="39.950000000000003" customHeight="1" x14ac:dyDescent="0.25">
      <c r="A25" s="25">
        <v>12</v>
      </c>
      <c r="B25" s="25" t="s">
        <v>42</v>
      </c>
      <c r="C25" s="26" t="s">
        <v>43</v>
      </c>
      <c r="D25" s="27">
        <v>3</v>
      </c>
      <c r="E25" s="25">
        <f t="shared" si="0"/>
        <v>2</v>
      </c>
      <c r="F25" s="25"/>
      <c r="G25" s="25">
        <v>3</v>
      </c>
      <c r="H25" s="25"/>
      <c r="I25" s="25"/>
      <c r="J25" s="25"/>
      <c r="K25" s="25"/>
      <c r="L25" s="25"/>
      <c r="M25" s="25" t="s">
        <v>40</v>
      </c>
    </row>
    <row r="26" spans="1:13" ht="39.950000000000003" customHeight="1" x14ac:dyDescent="0.25">
      <c r="A26" s="25">
        <v>13</v>
      </c>
      <c r="B26" s="25" t="s">
        <v>44</v>
      </c>
      <c r="C26" s="26" t="s">
        <v>45</v>
      </c>
      <c r="D26" s="27">
        <v>3</v>
      </c>
      <c r="E26" s="25">
        <f t="shared" si="0"/>
        <v>5</v>
      </c>
      <c r="F26" s="25"/>
      <c r="G26" s="25"/>
      <c r="H26" s="25"/>
      <c r="I26" s="25"/>
      <c r="J26" s="25">
        <v>3</v>
      </c>
      <c r="K26" s="25"/>
      <c r="L26" s="25"/>
      <c r="M26" s="25" t="s">
        <v>46</v>
      </c>
    </row>
    <row r="27" spans="1:13" s="24" customFormat="1" ht="39.950000000000003" customHeight="1" x14ac:dyDescent="0.25">
      <c r="A27" s="23" t="s">
        <v>47</v>
      </c>
      <c r="B27" s="23"/>
      <c r="C27" s="21" t="s">
        <v>48</v>
      </c>
      <c r="D27" s="30">
        <v>18</v>
      </c>
      <c r="E27" s="25" t="str">
        <f t="shared" si="0"/>
        <v/>
      </c>
      <c r="F27" s="23"/>
      <c r="G27" s="23"/>
      <c r="H27" s="23"/>
      <c r="I27" s="23"/>
      <c r="J27" s="23"/>
      <c r="K27" s="23"/>
      <c r="L27" s="23"/>
      <c r="M27" s="23"/>
    </row>
    <row r="28" spans="1:13" s="34" customFormat="1" ht="39.950000000000003" customHeight="1" x14ac:dyDescent="0.3">
      <c r="A28" s="31" t="s">
        <v>49</v>
      </c>
      <c r="B28" s="31"/>
      <c r="C28" s="32" t="s">
        <v>50</v>
      </c>
      <c r="D28" s="33">
        <v>16</v>
      </c>
      <c r="E28" s="25" t="str">
        <f t="shared" si="0"/>
        <v/>
      </c>
      <c r="F28" s="31"/>
      <c r="G28" s="31"/>
      <c r="H28" s="31"/>
      <c r="I28" s="31"/>
      <c r="J28" s="31"/>
      <c r="K28" s="31"/>
      <c r="L28" s="31"/>
      <c r="M28" s="31"/>
    </row>
    <row r="29" spans="1:13" ht="49.5" x14ac:dyDescent="0.25">
      <c r="A29" s="25">
        <v>14</v>
      </c>
      <c r="B29" s="25" t="s">
        <v>51</v>
      </c>
      <c r="C29" s="26" t="s">
        <v>52</v>
      </c>
      <c r="D29" s="27">
        <v>2</v>
      </c>
      <c r="E29" s="25">
        <f t="shared" si="0"/>
        <v>1</v>
      </c>
      <c r="F29" s="25">
        <v>2</v>
      </c>
      <c r="G29" s="25"/>
      <c r="H29" s="25"/>
      <c r="I29" s="25"/>
      <c r="J29" s="25"/>
      <c r="K29" s="25"/>
      <c r="L29" s="25"/>
      <c r="M29" s="25"/>
    </row>
    <row r="30" spans="1:13" ht="39.950000000000003" customHeight="1" x14ac:dyDescent="0.25">
      <c r="A30" s="25">
        <v>15</v>
      </c>
      <c r="B30" s="25" t="s">
        <v>53</v>
      </c>
      <c r="C30" s="26" t="s">
        <v>54</v>
      </c>
      <c r="D30" s="27">
        <v>4</v>
      </c>
      <c r="E30" s="25">
        <f t="shared" si="0"/>
        <v>1</v>
      </c>
      <c r="F30" s="25">
        <v>4</v>
      </c>
      <c r="G30" s="25"/>
      <c r="H30" s="25"/>
      <c r="I30" s="25"/>
      <c r="J30" s="25"/>
      <c r="K30" s="25"/>
      <c r="L30" s="25"/>
      <c r="M30" s="25"/>
    </row>
    <row r="31" spans="1:13" ht="39.950000000000003" customHeight="1" x14ac:dyDescent="0.25">
      <c r="A31" s="25">
        <v>16</v>
      </c>
      <c r="B31" s="25" t="s">
        <v>55</v>
      </c>
      <c r="C31" s="26" t="s">
        <v>56</v>
      </c>
      <c r="D31" s="27">
        <v>4</v>
      </c>
      <c r="E31" s="25">
        <f t="shared" si="0"/>
        <v>2</v>
      </c>
      <c r="F31" s="25"/>
      <c r="G31" s="25">
        <v>4</v>
      </c>
      <c r="H31" s="25"/>
      <c r="I31" s="25"/>
      <c r="J31" s="25"/>
      <c r="K31" s="25"/>
      <c r="L31" s="25"/>
      <c r="M31" s="25" t="s">
        <v>53</v>
      </c>
    </row>
    <row r="32" spans="1:13" ht="39.950000000000003" customHeight="1" x14ac:dyDescent="0.25">
      <c r="A32" s="25">
        <v>17</v>
      </c>
      <c r="B32" s="25" t="s">
        <v>46</v>
      </c>
      <c r="C32" s="26" t="s">
        <v>57</v>
      </c>
      <c r="D32" s="27">
        <v>3</v>
      </c>
      <c r="E32" s="25">
        <f t="shared" si="0"/>
        <v>3</v>
      </c>
      <c r="F32" s="25"/>
      <c r="G32" s="25"/>
      <c r="H32" s="25">
        <v>3</v>
      </c>
      <c r="I32" s="25"/>
      <c r="J32" s="25"/>
      <c r="K32" s="25"/>
      <c r="L32" s="25"/>
      <c r="M32" s="25" t="s">
        <v>42</v>
      </c>
    </row>
    <row r="33" spans="1:13" ht="49.5" x14ac:dyDescent="0.25">
      <c r="A33" s="25">
        <v>18</v>
      </c>
      <c r="B33" s="25" t="s">
        <v>58</v>
      </c>
      <c r="C33" s="26" t="s">
        <v>59</v>
      </c>
      <c r="D33" s="27">
        <v>3</v>
      </c>
      <c r="E33" s="25">
        <f t="shared" si="0"/>
        <v>4</v>
      </c>
      <c r="F33" s="25"/>
      <c r="G33" s="25"/>
      <c r="H33" s="25"/>
      <c r="I33" s="25">
        <v>3</v>
      </c>
      <c r="J33" s="25"/>
      <c r="K33" s="25"/>
      <c r="L33" s="25"/>
      <c r="M33" s="25" t="s">
        <v>60</v>
      </c>
    </row>
    <row r="34" spans="1:13" s="34" customFormat="1" ht="39.950000000000003" customHeight="1" x14ac:dyDescent="0.3">
      <c r="A34" s="31" t="s">
        <v>61</v>
      </c>
      <c r="B34" s="31"/>
      <c r="C34" s="32" t="s">
        <v>62</v>
      </c>
      <c r="D34" s="35" t="s">
        <v>63</v>
      </c>
      <c r="E34" s="25">
        <v>1</v>
      </c>
      <c r="F34" s="31">
        <v>2</v>
      </c>
      <c r="G34" s="31"/>
      <c r="H34" s="31"/>
      <c r="I34" s="31"/>
      <c r="J34" s="31"/>
      <c r="K34" s="31"/>
      <c r="L34" s="31"/>
      <c r="M34" s="31"/>
    </row>
    <row r="35" spans="1:13" ht="39.950000000000003" customHeight="1" x14ac:dyDescent="0.25">
      <c r="A35" s="25">
        <v>19</v>
      </c>
      <c r="B35" s="25" t="s">
        <v>64</v>
      </c>
      <c r="C35" s="26" t="s">
        <v>65</v>
      </c>
      <c r="D35" s="27">
        <v>2</v>
      </c>
      <c r="E35" s="25" t="str">
        <f t="shared" si="0"/>
        <v/>
      </c>
      <c r="F35" s="25"/>
      <c r="G35" s="25"/>
      <c r="H35" s="25"/>
      <c r="I35" s="25"/>
      <c r="J35" s="25"/>
      <c r="K35" s="25"/>
      <c r="L35" s="25"/>
      <c r="M35" s="25"/>
    </row>
    <row r="36" spans="1:13" ht="39.950000000000003" customHeight="1" x14ac:dyDescent="0.25">
      <c r="A36" s="25">
        <v>20</v>
      </c>
      <c r="B36" s="25" t="s">
        <v>66</v>
      </c>
      <c r="C36" s="26" t="s">
        <v>67</v>
      </c>
      <c r="D36" s="27">
        <v>2</v>
      </c>
      <c r="E36" s="25" t="str">
        <f t="shared" si="0"/>
        <v/>
      </c>
      <c r="F36" s="25"/>
      <c r="G36" s="25"/>
      <c r="H36" s="25"/>
      <c r="I36" s="25"/>
      <c r="J36" s="25"/>
      <c r="K36" s="25"/>
      <c r="L36" s="25"/>
      <c r="M36" s="25"/>
    </row>
    <row r="37" spans="1:13" ht="33" x14ac:dyDescent="0.25">
      <c r="A37" s="25">
        <v>21</v>
      </c>
      <c r="B37" s="25" t="s">
        <v>68</v>
      </c>
      <c r="C37" s="26" t="s">
        <v>69</v>
      </c>
      <c r="D37" s="27">
        <v>2</v>
      </c>
      <c r="E37" s="25" t="str">
        <f t="shared" si="0"/>
        <v/>
      </c>
      <c r="F37" s="25"/>
      <c r="G37" s="25"/>
      <c r="H37" s="25"/>
      <c r="I37" s="25"/>
      <c r="J37" s="25"/>
      <c r="K37" s="25"/>
      <c r="L37" s="25"/>
      <c r="M37" s="25"/>
    </row>
    <row r="38" spans="1:13" ht="39.950000000000003" customHeight="1" x14ac:dyDescent="0.25">
      <c r="A38" s="25">
        <v>22</v>
      </c>
      <c r="B38" s="25" t="s">
        <v>70</v>
      </c>
      <c r="C38" s="26" t="s">
        <v>71</v>
      </c>
      <c r="D38" s="36" t="s">
        <v>72</v>
      </c>
      <c r="E38" s="25" t="str">
        <f t="shared" si="0"/>
        <v/>
      </c>
      <c r="F38" s="25"/>
      <c r="G38" s="25"/>
      <c r="H38" s="25"/>
      <c r="I38" s="25"/>
      <c r="J38" s="25"/>
      <c r="K38" s="25"/>
      <c r="L38" s="25"/>
      <c r="M38" s="25"/>
    </row>
    <row r="39" spans="1:13" s="24" customFormat="1" ht="39.950000000000003" customHeight="1" x14ac:dyDescent="0.25">
      <c r="A39" s="23" t="s">
        <v>73</v>
      </c>
      <c r="B39" s="23"/>
      <c r="C39" s="21" t="s">
        <v>74</v>
      </c>
      <c r="D39" s="30">
        <v>22</v>
      </c>
      <c r="E39" s="25" t="str">
        <f t="shared" si="0"/>
        <v/>
      </c>
      <c r="F39" s="23"/>
      <c r="G39" s="23"/>
      <c r="H39" s="23"/>
      <c r="I39" s="23"/>
      <c r="J39" s="23"/>
      <c r="K39" s="23"/>
      <c r="L39" s="23"/>
      <c r="M39" s="23"/>
    </row>
    <row r="40" spans="1:13" s="34" customFormat="1" ht="30" customHeight="1" x14ac:dyDescent="0.3">
      <c r="A40" s="31" t="s">
        <v>75</v>
      </c>
      <c r="B40" s="31"/>
      <c r="C40" s="32" t="s">
        <v>76</v>
      </c>
      <c r="D40" s="33">
        <v>19</v>
      </c>
      <c r="E40" s="25" t="str">
        <f t="shared" si="0"/>
        <v/>
      </c>
      <c r="F40" s="31"/>
      <c r="G40" s="31"/>
      <c r="H40" s="31"/>
      <c r="I40" s="31"/>
      <c r="J40" s="31"/>
      <c r="K40" s="31"/>
      <c r="L40" s="31"/>
      <c r="M40" s="31"/>
    </row>
    <row r="41" spans="1:13" ht="33" x14ac:dyDescent="0.25">
      <c r="A41" s="25">
        <v>23</v>
      </c>
      <c r="B41" s="25" t="s">
        <v>77</v>
      </c>
      <c r="C41" s="26" t="s">
        <v>78</v>
      </c>
      <c r="D41" s="27">
        <v>2</v>
      </c>
      <c r="E41" s="25">
        <f t="shared" si="0"/>
        <v>2</v>
      </c>
      <c r="F41" s="25"/>
      <c r="G41" s="25">
        <v>2</v>
      </c>
      <c r="H41" s="25"/>
      <c r="I41" s="25"/>
      <c r="J41" s="25"/>
      <c r="K41" s="25"/>
      <c r="L41" s="25"/>
      <c r="M41" s="25" t="s">
        <v>51</v>
      </c>
    </row>
    <row r="42" spans="1:13" ht="39.950000000000003" customHeight="1" x14ac:dyDescent="0.25">
      <c r="A42" s="25">
        <v>24</v>
      </c>
      <c r="B42" s="25" t="s">
        <v>79</v>
      </c>
      <c r="C42" s="26" t="s">
        <v>80</v>
      </c>
      <c r="D42" s="27">
        <v>3</v>
      </c>
      <c r="E42" s="25">
        <f t="shared" si="0"/>
        <v>3</v>
      </c>
      <c r="F42" s="25"/>
      <c r="G42" s="25"/>
      <c r="H42" s="25">
        <v>3</v>
      </c>
      <c r="I42" s="25"/>
      <c r="J42" s="25"/>
      <c r="K42" s="25"/>
      <c r="L42" s="25"/>
      <c r="M42" s="25" t="s">
        <v>55</v>
      </c>
    </row>
    <row r="43" spans="1:13" s="34" customFormat="1" ht="39.950000000000003" customHeight="1" x14ac:dyDescent="0.3">
      <c r="A43" s="31">
        <v>25</v>
      </c>
      <c r="B43" s="31" t="s">
        <v>81</v>
      </c>
      <c r="C43" s="32" t="s">
        <v>82</v>
      </c>
      <c r="D43" s="33">
        <v>4</v>
      </c>
      <c r="E43" s="25">
        <f t="shared" si="0"/>
        <v>3</v>
      </c>
      <c r="F43" s="31"/>
      <c r="G43" s="31"/>
      <c r="H43" s="31">
        <v>4</v>
      </c>
      <c r="I43" s="31"/>
      <c r="J43" s="31"/>
      <c r="K43" s="31"/>
      <c r="L43" s="31"/>
      <c r="M43" s="25" t="s">
        <v>53</v>
      </c>
    </row>
    <row r="44" spans="1:13" s="34" customFormat="1" ht="39.950000000000003" customHeight="1" x14ac:dyDescent="0.3">
      <c r="A44" s="31">
        <v>26</v>
      </c>
      <c r="B44" s="31" t="s">
        <v>83</v>
      </c>
      <c r="C44" s="32" t="s">
        <v>84</v>
      </c>
      <c r="D44" s="33">
        <v>4</v>
      </c>
      <c r="E44" s="25">
        <f t="shared" si="0"/>
        <v>4</v>
      </c>
      <c r="F44" s="31"/>
      <c r="G44" s="31"/>
      <c r="H44" s="31"/>
      <c r="I44" s="31">
        <v>4</v>
      </c>
      <c r="J44" s="31"/>
      <c r="K44" s="31"/>
      <c r="L44" s="31"/>
      <c r="M44" s="25" t="s">
        <v>55</v>
      </c>
    </row>
    <row r="45" spans="1:13" ht="39.950000000000003" customHeight="1" x14ac:dyDescent="0.25">
      <c r="A45" s="25">
        <v>27</v>
      </c>
      <c r="B45" s="25" t="s">
        <v>85</v>
      </c>
      <c r="C45" s="26" t="s">
        <v>86</v>
      </c>
      <c r="D45" s="27">
        <v>3</v>
      </c>
      <c r="E45" s="25">
        <f t="shared" si="0"/>
        <v>4</v>
      </c>
      <c r="F45" s="25"/>
      <c r="G45" s="25"/>
      <c r="H45" s="25"/>
      <c r="I45" s="25">
        <v>3</v>
      </c>
      <c r="J45" s="25"/>
      <c r="K45" s="25"/>
      <c r="L45" s="25"/>
      <c r="M45" s="25" t="s">
        <v>55</v>
      </c>
    </row>
    <row r="46" spans="1:13" s="34" customFormat="1" ht="39.950000000000003" customHeight="1" x14ac:dyDescent="0.3">
      <c r="A46" s="31">
        <v>28</v>
      </c>
      <c r="B46" s="31" t="s">
        <v>87</v>
      </c>
      <c r="C46" s="32" t="s">
        <v>88</v>
      </c>
      <c r="D46" s="33">
        <v>3</v>
      </c>
      <c r="E46" s="25">
        <f t="shared" si="0"/>
        <v>4</v>
      </c>
      <c r="F46" s="31"/>
      <c r="G46" s="31"/>
      <c r="H46" s="31"/>
      <c r="I46" s="31">
        <v>3</v>
      </c>
      <c r="J46" s="31"/>
      <c r="K46" s="31"/>
      <c r="L46" s="31"/>
      <c r="M46" s="31" t="s">
        <v>55</v>
      </c>
    </row>
    <row r="47" spans="1:13" s="34" customFormat="1" ht="39.950000000000003" customHeight="1" x14ac:dyDescent="0.3">
      <c r="A47" s="31" t="s">
        <v>89</v>
      </c>
      <c r="B47" s="31"/>
      <c r="C47" s="32" t="s">
        <v>62</v>
      </c>
      <c r="D47" s="35" t="s">
        <v>90</v>
      </c>
      <c r="E47" s="25">
        <v>2</v>
      </c>
      <c r="F47" s="31"/>
      <c r="G47" s="31">
        <v>3</v>
      </c>
      <c r="H47" s="31"/>
      <c r="I47" s="31"/>
      <c r="J47" s="31"/>
      <c r="K47" s="31"/>
      <c r="L47" s="31"/>
      <c r="M47" s="37"/>
    </row>
    <row r="48" spans="1:13" ht="57.75" customHeight="1" x14ac:dyDescent="0.25">
      <c r="A48" s="25">
        <v>29</v>
      </c>
      <c r="B48" s="25" t="s">
        <v>91</v>
      </c>
      <c r="C48" s="26" t="s">
        <v>92</v>
      </c>
      <c r="D48" s="27">
        <v>3</v>
      </c>
      <c r="E48" s="25" t="str">
        <f t="shared" si="0"/>
        <v/>
      </c>
      <c r="F48" s="25"/>
      <c r="G48" s="25"/>
      <c r="H48" s="25"/>
      <c r="I48" s="25"/>
      <c r="K48" s="25"/>
      <c r="L48" s="25"/>
      <c r="M48" s="39"/>
    </row>
    <row r="49" spans="1:13" ht="49.5" x14ac:dyDescent="0.25">
      <c r="A49" s="25">
        <v>30</v>
      </c>
      <c r="B49" s="40" t="s">
        <v>93</v>
      </c>
      <c r="C49" s="26" t="s">
        <v>94</v>
      </c>
      <c r="D49" s="27">
        <v>3</v>
      </c>
      <c r="E49" s="25" t="str">
        <f t="shared" si="0"/>
        <v/>
      </c>
      <c r="F49" s="25"/>
      <c r="G49" s="25"/>
      <c r="H49" s="25"/>
      <c r="I49" s="25"/>
      <c r="J49" s="25"/>
      <c r="K49" s="25"/>
      <c r="L49" s="25"/>
      <c r="M49" s="25"/>
    </row>
    <row r="50" spans="1:13" ht="33" x14ac:dyDescent="0.25">
      <c r="A50" s="25">
        <v>31</v>
      </c>
      <c r="B50" s="40" t="s">
        <v>95</v>
      </c>
      <c r="C50" s="26" t="s">
        <v>96</v>
      </c>
      <c r="D50" s="27">
        <v>3</v>
      </c>
      <c r="E50" s="25" t="str">
        <f t="shared" si="0"/>
        <v/>
      </c>
      <c r="F50" s="25"/>
      <c r="G50" s="25"/>
      <c r="H50" s="25"/>
      <c r="I50" s="25"/>
      <c r="J50" s="25"/>
      <c r="K50" s="25"/>
      <c r="L50" s="25"/>
      <c r="M50" s="25"/>
    </row>
    <row r="51" spans="1:13" ht="33" x14ac:dyDescent="0.25">
      <c r="A51" s="25">
        <v>32</v>
      </c>
      <c r="B51" s="40" t="s">
        <v>97</v>
      </c>
      <c r="C51" s="26" t="s">
        <v>98</v>
      </c>
      <c r="D51" s="27">
        <v>3</v>
      </c>
      <c r="E51" s="25" t="str">
        <f t="shared" si="0"/>
        <v/>
      </c>
      <c r="F51" s="25"/>
      <c r="G51" s="25"/>
      <c r="H51" s="25"/>
      <c r="I51" s="25"/>
      <c r="J51" s="25"/>
      <c r="K51" s="25"/>
      <c r="L51" s="25"/>
      <c r="M51" s="25"/>
    </row>
    <row r="52" spans="1:13" s="24" customFormat="1" ht="29.25" customHeight="1" x14ac:dyDescent="0.25">
      <c r="A52" s="23" t="s">
        <v>99</v>
      </c>
      <c r="B52" s="41"/>
      <c r="C52" s="21" t="s">
        <v>100</v>
      </c>
      <c r="D52" s="30">
        <v>68</v>
      </c>
      <c r="E52" s="25" t="str">
        <f t="shared" si="0"/>
        <v/>
      </c>
      <c r="F52" s="23"/>
      <c r="G52" s="23"/>
      <c r="H52" s="23"/>
      <c r="I52" s="23"/>
      <c r="J52" s="23"/>
      <c r="K52" s="23"/>
      <c r="L52" s="23"/>
      <c r="M52" s="23"/>
    </row>
    <row r="53" spans="1:13" s="34" customFormat="1" ht="29.25" customHeight="1" x14ac:dyDescent="0.3">
      <c r="A53" s="31" t="s">
        <v>101</v>
      </c>
      <c r="B53" s="42"/>
      <c r="C53" s="32" t="s">
        <v>50</v>
      </c>
      <c r="D53" s="33">
        <v>21</v>
      </c>
      <c r="E53" s="25" t="str">
        <f t="shared" si="0"/>
        <v/>
      </c>
      <c r="F53" s="31"/>
      <c r="G53" s="31"/>
      <c r="H53" s="31"/>
      <c r="I53" s="31"/>
      <c r="J53" s="31"/>
      <c r="K53" s="31"/>
      <c r="L53" s="31"/>
      <c r="M53" s="31"/>
    </row>
    <row r="54" spans="1:13" s="34" customFormat="1" ht="51.75" x14ac:dyDescent="0.3">
      <c r="A54" s="31">
        <v>33</v>
      </c>
      <c r="B54" s="42" t="s">
        <v>102</v>
      </c>
      <c r="C54" s="32" t="s">
        <v>103</v>
      </c>
      <c r="D54" s="33">
        <v>3</v>
      </c>
      <c r="E54" s="25">
        <f t="shared" si="0"/>
        <v>5</v>
      </c>
      <c r="F54" s="31"/>
      <c r="G54" s="31"/>
      <c r="H54" s="31"/>
      <c r="I54" s="31"/>
      <c r="J54" s="31">
        <v>3</v>
      </c>
      <c r="K54" s="31"/>
      <c r="L54" s="31"/>
      <c r="M54" s="25" t="s">
        <v>85</v>
      </c>
    </row>
    <row r="55" spans="1:13" ht="33" x14ac:dyDescent="0.25">
      <c r="A55" s="25">
        <v>34</v>
      </c>
      <c r="B55" s="40" t="s">
        <v>104</v>
      </c>
      <c r="C55" s="26" t="s">
        <v>105</v>
      </c>
      <c r="D55" s="27">
        <v>3</v>
      </c>
      <c r="E55" s="25">
        <f t="shared" si="0"/>
        <v>3</v>
      </c>
      <c r="F55" s="25"/>
      <c r="G55" s="25"/>
      <c r="H55" s="25">
        <v>3</v>
      </c>
      <c r="I55" s="25"/>
      <c r="J55" s="25"/>
      <c r="K55" s="25"/>
      <c r="L55" s="25"/>
      <c r="M55" s="25" t="s">
        <v>55</v>
      </c>
    </row>
    <row r="56" spans="1:13" s="34" customFormat="1" ht="34.5" x14ac:dyDescent="0.3">
      <c r="A56" s="31">
        <v>35</v>
      </c>
      <c r="B56" s="42" t="s">
        <v>106</v>
      </c>
      <c r="C56" s="32" t="s">
        <v>107</v>
      </c>
      <c r="D56" s="33">
        <v>3</v>
      </c>
      <c r="E56" s="25">
        <f t="shared" si="0"/>
        <v>3</v>
      </c>
      <c r="F56" s="31"/>
      <c r="G56" s="31"/>
      <c r="H56" s="31">
        <v>3</v>
      </c>
      <c r="I56" s="31"/>
      <c r="J56" s="31"/>
      <c r="K56" s="31"/>
      <c r="L56" s="31"/>
      <c r="M56" s="25" t="s">
        <v>55</v>
      </c>
    </row>
    <row r="57" spans="1:13" ht="33" x14ac:dyDescent="0.25">
      <c r="A57" s="25">
        <v>36</v>
      </c>
      <c r="B57" s="40" t="s">
        <v>108</v>
      </c>
      <c r="C57" s="26" t="s">
        <v>109</v>
      </c>
      <c r="D57" s="27">
        <v>3</v>
      </c>
      <c r="E57" s="25">
        <f t="shared" si="0"/>
        <v>5</v>
      </c>
      <c r="F57" s="25"/>
      <c r="G57" s="25"/>
      <c r="H57" s="25"/>
      <c r="I57" s="25"/>
      <c r="J57" s="25">
        <v>3</v>
      </c>
      <c r="K57" s="25"/>
      <c r="L57" s="25"/>
      <c r="M57" s="25" t="s">
        <v>110</v>
      </c>
    </row>
    <row r="58" spans="1:13" s="34" customFormat="1" ht="34.5" x14ac:dyDescent="0.3">
      <c r="A58" s="31">
        <v>37</v>
      </c>
      <c r="B58" s="42" t="s">
        <v>111</v>
      </c>
      <c r="C58" s="32" t="s">
        <v>112</v>
      </c>
      <c r="D58" s="33">
        <v>3</v>
      </c>
      <c r="E58" s="25">
        <f t="shared" si="0"/>
        <v>6</v>
      </c>
      <c r="F58" s="31"/>
      <c r="G58" s="31"/>
      <c r="H58" s="31"/>
      <c r="I58" s="31"/>
      <c r="J58" s="31"/>
      <c r="K58" s="31">
        <v>3</v>
      </c>
      <c r="L58" s="31"/>
      <c r="M58" s="25" t="s">
        <v>85</v>
      </c>
    </row>
    <row r="59" spans="1:13" s="34" customFormat="1" ht="69" x14ac:dyDescent="0.3">
      <c r="A59" s="31">
        <v>38</v>
      </c>
      <c r="B59" s="42" t="s">
        <v>113</v>
      </c>
      <c r="C59" s="32" t="s">
        <v>114</v>
      </c>
      <c r="D59" s="33">
        <v>3</v>
      </c>
      <c r="E59" s="25">
        <f t="shared" si="0"/>
        <v>6</v>
      </c>
      <c r="F59" s="31"/>
      <c r="G59" s="31"/>
      <c r="H59" s="31"/>
      <c r="I59" s="31"/>
      <c r="J59" s="31"/>
      <c r="K59" s="31">
        <v>3</v>
      </c>
      <c r="L59" s="31"/>
      <c r="M59" s="25" t="s">
        <v>115</v>
      </c>
    </row>
    <row r="60" spans="1:13" ht="66" x14ac:dyDescent="0.25">
      <c r="A60" s="25">
        <v>39</v>
      </c>
      <c r="B60" s="40" t="s">
        <v>116</v>
      </c>
      <c r="C60" s="26" t="s">
        <v>117</v>
      </c>
      <c r="D60" s="27">
        <v>3</v>
      </c>
      <c r="E60" s="25">
        <f t="shared" si="0"/>
        <v>5</v>
      </c>
      <c r="F60" s="25"/>
      <c r="G60" s="25"/>
      <c r="H60" s="25"/>
      <c r="I60" s="25"/>
      <c r="J60" s="25">
        <v>3</v>
      </c>
      <c r="K60" s="25"/>
      <c r="L60" s="25"/>
      <c r="M60" s="25" t="s">
        <v>79</v>
      </c>
    </row>
    <row r="61" spans="1:13" s="24" customFormat="1" ht="33" customHeight="1" x14ac:dyDescent="0.25">
      <c r="A61" s="23" t="s">
        <v>118</v>
      </c>
      <c r="B61" s="41"/>
      <c r="C61" s="21" t="s">
        <v>62</v>
      </c>
      <c r="D61" s="43" t="s">
        <v>119</v>
      </c>
      <c r="E61" s="25" t="str">
        <f t="shared" si="0"/>
        <v/>
      </c>
      <c r="F61" s="23"/>
      <c r="G61" s="23"/>
      <c r="H61" s="23"/>
      <c r="I61" s="23"/>
      <c r="J61" s="23"/>
      <c r="K61" s="23"/>
      <c r="L61" s="23"/>
      <c r="M61" s="23"/>
    </row>
    <row r="62" spans="1:13" s="34" customFormat="1" ht="34.5" customHeight="1" x14ac:dyDescent="0.3">
      <c r="A62" s="31" t="s">
        <v>120</v>
      </c>
      <c r="B62" s="42"/>
      <c r="C62" s="32" t="s">
        <v>121</v>
      </c>
      <c r="D62" s="35" t="s">
        <v>122</v>
      </c>
      <c r="E62" s="25" t="str">
        <f t="shared" si="0"/>
        <v/>
      </c>
      <c r="F62" s="31"/>
      <c r="G62" s="31"/>
      <c r="H62" s="31"/>
      <c r="I62" s="31"/>
      <c r="J62" s="31"/>
      <c r="K62" s="31"/>
      <c r="L62" s="31"/>
      <c r="M62" s="31"/>
    </row>
    <row r="63" spans="1:13" s="34" customFormat="1" ht="34.5" x14ac:dyDescent="0.3">
      <c r="A63" s="31" t="s">
        <v>123</v>
      </c>
      <c r="B63" s="42"/>
      <c r="C63" s="32" t="s">
        <v>124</v>
      </c>
      <c r="D63" s="33">
        <v>12</v>
      </c>
      <c r="E63" s="25" t="str">
        <f t="shared" si="0"/>
        <v/>
      </c>
      <c r="F63" s="31"/>
      <c r="G63" s="31"/>
      <c r="H63" s="31"/>
      <c r="I63" s="31"/>
      <c r="J63" s="31">
        <v>6</v>
      </c>
      <c r="K63" s="31">
        <v>6</v>
      </c>
      <c r="L63" s="31"/>
      <c r="M63" s="31"/>
    </row>
    <row r="64" spans="1:13" s="34" customFormat="1" ht="34.5" x14ac:dyDescent="0.3">
      <c r="A64" s="31">
        <v>40</v>
      </c>
      <c r="B64" s="42" t="s">
        <v>125</v>
      </c>
      <c r="C64" s="32" t="s">
        <v>126</v>
      </c>
      <c r="D64" s="33">
        <v>3</v>
      </c>
      <c r="E64" s="25" t="str">
        <f t="shared" si="0"/>
        <v/>
      </c>
      <c r="F64" s="31"/>
      <c r="G64" s="31"/>
      <c r="H64" s="31"/>
      <c r="I64" s="31"/>
      <c r="J64" s="31" t="s">
        <v>127</v>
      </c>
      <c r="K64" s="31"/>
      <c r="L64" s="31"/>
      <c r="M64" s="25" t="s">
        <v>106</v>
      </c>
    </row>
    <row r="65" spans="1:13" ht="33" x14ac:dyDescent="0.25">
      <c r="A65" s="25">
        <v>41</v>
      </c>
      <c r="B65" s="40" t="s">
        <v>128</v>
      </c>
      <c r="C65" s="26" t="s">
        <v>129</v>
      </c>
      <c r="D65" s="27">
        <v>3</v>
      </c>
      <c r="E65" s="25" t="str">
        <f t="shared" si="0"/>
        <v/>
      </c>
      <c r="F65" s="25"/>
      <c r="G65" s="25"/>
      <c r="H65" s="25"/>
      <c r="I65" s="25"/>
      <c r="J65" s="25"/>
      <c r="K65" s="25" t="s">
        <v>127</v>
      </c>
      <c r="L65" s="25"/>
      <c r="M65" s="25" t="s">
        <v>106</v>
      </c>
    </row>
    <row r="66" spans="1:13" ht="33" x14ac:dyDescent="0.25">
      <c r="A66" s="25">
        <v>42</v>
      </c>
      <c r="B66" s="40" t="s">
        <v>130</v>
      </c>
      <c r="C66" s="26" t="s">
        <v>131</v>
      </c>
      <c r="D66" s="27">
        <v>3</v>
      </c>
      <c r="E66" s="25" t="str">
        <f t="shared" si="0"/>
        <v/>
      </c>
      <c r="F66" s="25"/>
      <c r="G66" s="25"/>
      <c r="H66" s="25"/>
      <c r="I66" s="25"/>
      <c r="J66" s="25"/>
      <c r="K66" s="25" t="s">
        <v>127</v>
      </c>
      <c r="L66" s="25"/>
      <c r="M66" s="25" t="s">
        <v>106</v>
      </c>
    </row>
    <row r="67" spans="1:13" ht="49.5" x14ac:dyDescent="0.25">
      <c r="A67" s="25">
        <v>43</v>
      </c>
      <c r="B67" s="40" t="s">
        <v>132</v>
      </c>
      <c r="C67" s="26" t="s">
        <v>133</v>
      </c>
      <c r="D67" s="27">
        <v>3</v>
      </c>
      <c r="E67" s="25" t="str">
        <f t="shared" si="0"/>
        <v/>
      </c>
      <c r="F67" s="25"/>
      <c r="G67" s="25"/>
      <c r="H67" s="25"/>
      <c r="I67" s="25"/>
      <c r="J67" s="25" t="s">
        <v>127</v>
      </c>
      <c r="K67" s="25"/>
      <c r="L67" s="25"/>
      <c r="M67" s="25" t="s">
        <v>85</v>
      </c>
    </row>
    <row r="68" spans="1:13" s="34" customFormat="1" ht="51.75" x14ac:dyDescent="0.3">
      <c r="A68" s="31" t="s">
        <v>134</v>
      </c>
      <c r="B68" s="42"/>
      <c r="C68" s="32" t="s">
        <v>135</v>
      </c>
      <c r="D68" s="33">
        <v>12</v>
      </c>
      <c r="E68" s="25" t="str">
        <f t="shared" si="0"/>
        <v/>
      </c>
      <c r="F68" s="31"/>
      <c r="G68" s="31"/>
      <c r="H68" s="31"/>
      <c r="I68" s="31"/>
      <c r="J68" s="31">
        <v>6</v>
      </c>
      <c r="K68" s="31">
        <v>6</v>
      </c>
      <c r="L68" s="31"/>
      <c r="M68" s="44"/>
    </row>
    <row r="69" spans="1:13" ht="33" x14ac:dyDescent="0.25">
      <c r="A69" s="25">
        <v>44</v>
      </c>
      <c r="B69" s="40" t="s">
        <v>136</v>
      </c>
      <c r="C69" s="26" t="s">
        <v>137</v>
      </c>
      <c r="D69" s="27">
        <v>3</v>
      </c>
      <c r="E69" s="25" t="str">
        <f t="shared" si="0"/>
        <v/>
      </c>
      <c r="F69" s="25"/>
      <c r="G69" s="25"/>
      <c r="H69" s="25"/>
      <c r="I69" s="25"/>
      <c r="J69" s="25"/>
      <c r="K69" s="25" t="s">
        <v>127</v>
      </c>
      <c r="L69" s="25"/>
      <c r="M69" s="25" t="s">
        <v>104</v>
      </c>
    </row>
    <row r="70" spans="1:13" s="34" customFormat="1" ht="34.5" x14ac:dyDescent="0.3">
      <c r="A70" s="31">
        <v>45</v>
      </c>
      <c r="B70" s="42" t="s">
        <v>138</v>
      </c>
      <c r="C70" s="32" t="s">
        <v>139</v>
      </c>
      <c r="D70" s="33">
        <v>3</v>
      </c>
      <c r="E70" s="25" t="str">
        <f t="shared" si="0"/>
        <v/>
      </c>
      <c r="F70" s="31"/>
      <c r="G70" s="31"/>
      <c r="H70" s="31"/>
      <c r="I70" s="31"/>
      <c r="J70" s="31" t="s">
        <v>127</v>
      </c>
      <c r="K70" s="31"/>
      <c r="L70" s="31"/>
      <c r="M70" s="25" t="s">
        <v>53</v>
      </c>
    </row>
    <row r="71" spans="1:13" ht="33" x14ac:dyDescent="0.25">
      <c r="A71" s="25">
        <v>46</v>
      </c>
      <c r="B71" s="40" t="s">
        <v>140</v>
      </c>
      <c r="C71" s="26" t="s">
        <v>141</v>
      </c>
      <c r="D71" s="27">
        <v>3</v>
      </c>
      <c r="E71" s="25" t="str">
        <f t="shared" si="0"/>
        <v/>
      </c>
      <c r="F71" s="25"/>
      <c r="G71" s="25"/>
      <c r="H71" s="25"/>
      <c r="I71" s="25"/>
      <c r="J71" s="25" t="s">
        <v>127</v>
      </c>
      <c r="K71" s="25"/>
      <c r="L71" s="25"/>
      <c r="M71" s="25" t="s">
        <v>104</v>
      </c>
    </row>
    <row r="72" spans="1:13" ht="82.5" x14ac:dyDescent="0.25">
      <c r="A72" s="25">
        <v>47</v>
      </c>
      <c r="B72" s="40" t="s">
        <v>142</v>
      </c>
      <c r="C72" s="26" t="s">
        <v>143</v>
      </c>
      <c r="D72" s="27">
        <v>3</v>
      </c>
      <c r="E72" s="25" t="str">
        <f t="shared" si="0"/>
        <v/>
      </c>
      <c r="F72" s="25"/>
      <c r="G72" s="25"/>
      <c r="H72" s="25"/>
      <c r="I72" s="25"/>
      <c r="J72" s="25"/>
      <c r="K72" s="25" t="s">
        <v>127</v>
      </c>
      <c r="L72" s="25"/>
      <c r="M72" s="25" t="s">
        <v>144</v>
      </c>
    </row>
    <row r="73" spans="1:13" s="34" customFormat="1" ht="34.5" x14ac:dyDescent="0.3">
      <c r="A73" s="31" t="s">
        <v>145</v>
      </c>
      <c r="B73" s="42"/>
      <c r="C73" s="32" t="s">
        <v>146</v>
      </c>
      <c r="D73" s="33">
        <v>12</v>
      </c>
      <c r="E73" s="25" t="str">
        <f t="shared" si="0"/>
        <v/>
      </c>
      <c r="F73" s="31"/>
      <c r="G73" s="31"/>
      <c r="H73" s="31"/>
      <c r="I73" s="31"/>
      <c r="J73" s="31">
        <v>6</v>
      </c>
      <c r="K73" s="31">
        <v>6</v>
      </c>
      <c r="L73" s="31"/>
      <c r="M73" s="31"/>
    </row>
    <row r="74" spans="1:13" s="34" customFormat="1" ht="34.5" x14ac:dyDescent="0.3">
      <c r="A74" s="31">
        <v>48</v>
      </c>
      <c r="B74" s="42" t="s">
        <v>147</v>
      </c>
      <c r="C74" s="32" t="s">
        <v>148</v>
      </c>
      <c r="D74" s="33">
        <v>3</v>
      </c>
      <c r="E74" s="25" t="str">
        <f t="shared" si="0"/>
        <v/>
      </c>
      <c r="F74" s="31"/>
      <c r="G74" s="31"/>
      <c r="H74" s="31"/>
      <c r="I74" s="31"/>
      <c r="J74" s="31" t="s">
        <v>127</v>
      </c>
      <c r="K74" s="31"/>
      <c r="L74" s="31"/>
      <c r="M74" s="25" t="s">
        <v>53</v>
      </c>
    </row>
    <row r="75" spans="1:13" ht="33" x14ac:dyDescent="0.25">
      <c r="A75" s="25">
        <v>49</v>
      </c>
      <c r="B75" s="40" t="s">
        <v>149</v>
      </c>
      <c r="C75" s="26" t="s">
        <v>150</v>
      </c>
      <c r="D75" s="27">
        <v>3</v>
      </c>
      <c r="E75" s="25" t="str">
        <f t="shared" si="0"/>
        <v/>
      </c>
      <c r="F75" s="25"/>
      <c r="G75" s="25"/>
      <c r="H75" s="25"/>
      <c r="I75" s="25"/>
      <c r="J75" s="25"/>
      <c r="K75" s="25" t="s">
        <v>127</v>
      </c>
      <c r="L75" s="25"/>
      <c r="M75" s="25" t="s">
        <v>53</v>
      </c>
    </row>
    <row r="76" spans="1:13" ht="33.75" x14ac:dyDescent="0.3">
      <c r="A76" s="25">
        <v>50</v>
      </c>
      <c r="B76" s="40" t="s">
        <v>151</v>
      </c>
      <c r="C76" s="26" t="s">
        <v>152</v>
      </c>
      <c r="D76" s="27">
        <v>3</v>
      </c>
      <c r="E76" s="25" t="str">
        <f t="shared" si="0"/>
        <v/>
      </c>
      <c r="F76" s="25"/>
      <c r="G76" s="25"/>
      <c r="H76" s="25"/>
      <c r="I76" s="25"/>
      <c r="J76" s="25" t="s">
        <v>127</v>
      </c>
      <c r="K76" s="25"/>
      <c r="L76" s="25"/>
      <c r="M76" s="31" t="s">
        <v>53</v>
      </c>
    </row>
    <row r="77" spans="1:13" ht="33" x14ac:dyDescent="0.25">
      <c r="A77" s="25">
        <v>51</v>
      </c>
      <c r="B77" s="40" t="s">
        <v>153</v>
      </c>
      <c r="C77" s="26" t="s">
        <v>154</v>
      </c>
      <c r="D77" s="27">
        <v>3</v>
      </c>
      <c r="E77" s="25" t="str">
        <f t="shared" si="0"/>
        <v/>
      </c>
      <c r="F77" s="25"/>
      <c r="G77" s="25"/>
      <c r="H77" s="25"/>
      <c r="I77" s="25"/>
      <c r="J77" s="25"/>
      <c r="K77" s="25" t="s">
        <v>127</v>
      </c>
      <c r="L77" s="25"/>
      <c r="M77" s="25" t="s">
        <v>97</v>
      </c>
    </row>
    <row r="78" spans="1:13" s="34" customFormat="1" ht="51.75" x14ac:dyDescent="0.3">
      <c r="A78" s="31" t="s">
        <v>155</v>
      </c>
      <c r="B78" s="42"/>
      <c r="C78" s="32" t="s">
        <v>156</v>
      </c>
      <c r="D78" s="33">
        <v>12</v>
      </c>
      <c r="E78" s="25" t="str">
        <f t="shared" ref="E78:E101" si="1">IF(F78=D78,$F$10,IF(G78=D78,$G$10,IF(H78=D78,$H$10,IF(I78=D78,$I$10,IF(J78=D78,$J$10,IF(K78=D78,$K$10,IF(L78=D78,$L$10,"")))))))</f>
        <v/>
      </c>
      <c r="F78" s="31"/>
      <c r="G78" s="31"/>
      <c r="H78" s="31"/>
      <c r="I78" s="31"/>
      <c r="J78" s="31">
        <v>6</v>
      </c>
      <c r="K78" s="31">
        <v>6</v>
      </c>
      <c r="L78" s="31"/>
      <c r="M78" s="31"/>
    </row>
    <row r="79" spans="1:13" ht="33" x14ac:dyDescent="0.25">
      <c r="A79" s="25">
        <v>52</v>
      </c>
      <c r="B79" s="40" t="s">
        <v>157</v>
      </c>
      <c r="C79" s="26" t="s">
        <v>158</v>
      </c>
      <c r="D79" s="27">
        <v>3</v>
      </c>
      <c r="E79" s="25" t="str">
        <f t="shared" si="1"/>
        <v/>
      </c>
      <c r="F79" s="25"/>
      <c r="G79" s="25"/>
      <c r="H79" s="25"/>
      <c r="I79" s="25"/>
      <c r="J79" s="25"/>
      <c r="K79" s="25" t="s">
        <v>127</v>
      </c>
      <c r="L79" s="25"/>
      <c r="M79" s="25" t="s">
        <v>58</v>
      </c>
    </row>
    <row r="80" spans="1:13" ht="33" x14ac:dyDescent="0.25">
      <c r="A80" s="25">
        <v>53</v>
      </c>
      <c r="B80" s="40" t="s">
        <v>159</v>
      </c>
      <c r="C80" s="26" t="s">
        <v>160</v>
      </c>
      <c r="D80" s="27">
        <v>3</v>
      </c>
      <c r="E80" s="25" t="str">
        <f t="shared" si="1"/>
        <v/>
      </c>
      <c r="F80" s="25"/>
      <c r="G80" s="25"/>
      <c r="H80" s="25"/>
      <c r="I80" s="25"/>
      <c r="J80" s="25" t="s">
        <v>127</v>
      </c>
      <c r="K80" s="25"/>
      <c r="L80" s="25"/>
      <c r="M80" s="25" t="s">
        <v>58</v>
      </c>
    </row>
    <row r="81" spans="1:13" ht="66" x14ac:dyDescent="0.25">
      <c r="A81" s="25">
        <v>54</v>
      </c>
      <c r="B81" s="40" t="s">
        <v>161</v>
      </c>
      <c r="C81" s="26" t="s">
        <v>162</v>
      </c>
      <c r="D81" s="27">
        <v>3</v>
      </c>
      <c r="E81" s="25" t="str">
        <f t="shared" si="1"/>
        <v/>
      </c>
      <c r="F81" s="25"/>
      <c r="G81" s="25"/>
      <c r="H81" s="25"/>
      <c r="I81" s="25"/>
      <c r="J81" s="25"/>
      <c r="K81" s="25" t="s">
        <v>127</v>
      </c>
      <c r="L81" s="25"/>
      <c r="M81" s="25" t="s">
        <v>46</v>
      </c>
    </row>
    <row r="82" spans="1:13" s="34" customFormat="1" ht="34.5" x14ac:dyDescent="0.3">
      <c r="A82" s="31">
        <v>55</v>
      </c>
      <c r="B82" s="42" t="s">
        <v>163</v>
      </c>
      <c r="C82" s="32" t="s">
        <v>164</v>
      </c>
      <c r="D82" s="33">
        <v>3</v>
      </c>
      <c r="E82" s="25" t="str">
        <f t="shared" si="1"/>
        <v/>
      </c>
      <c r="F82" s="31"/>
      <c r="G82" s="31"/>
      <c r="H82" s="31"/>
      <c r="I82" s="31"/>
      <c r="J82" s="31" t="s">
        <v>127</v>
      </c>
      <c r="K82" s="31"/>
      <c r="L82" s="31"/>
      <c r="M82" s="25" t="s">
        <v>58</v>
      </c>
    </row>
    <row r="83" spans="1:13" s="34" customFormat="1" ht="32.25" customHeight="1" x14ac:dyDescent="0.3">
      <c r="A83" s="31" t="s">
        <v>165</v>
      </c>
      <c r="B83" s="42"/>
      <c r="C83" s="32" t="s">
        <v>166</v>
      </c>
      <c r="D83" s="35" t="s">
        <v>167</v>
      </c>
      <c r="E83" s="25" t="str">
        <f t="shared" si="1"/>
        <v/>
      </c>
      <c r="F83" s="31"/>
      <c r="G83" s="31"/>
      <c r="H83" s="31">
        <v>3</v>
      </c>
      <c r="I83" s="31">
        <v>6</v>
      </c>
      <c r="J83" s="31">
        <v>3</v>
      </c>
      <c r="K83" s="31">
        <v>6</v>
      </c>
      <c r="L83" s="31"/>
      <c r="M83" s="31"/>
    </row>
    <row r="84" spans="1:13" ht="33" x14ac:dyDescent="0.25">
      <c r="A84" s="25">
        <v>56</v>
      </c>
      <c r="B84" s="40" t="s">
        <v>168</v>
      </c>
      <c r="C84" s="26" t="s">
        <v>169</v>
      </c>
      <c r="D84" s="27">
        <v>3</v>
      </c>
      <c r="E84" s="25" t="str">
        <f t="shared" si="1"/>
        <v/>
      </c>
      <c r="F84" s="25"/>
      <c r="G84" s="25"/>
      <c r="H84" s="25" t="s">
        <v>127</v>
      </c>
      <c r="I84" s="25"/>
      <c r="J84" s="25"/>
      <c r="K84" s="25"/>
      <c r="L84" s="25"/>
      <c r="M84" s="25" t="s">
        <v>55</v>
      </c>
    </row>
    <row r="85" spans="1:13" ht="33" x14ac:dyDescent="0.25">
      <c r="A85" s="25">
        <v>57</v>
      </c>
      <c r="B85" s="40" t="s">
        <v>170</v>
      </c>
      <c r="C85" s="26" t="s">
        <v>171</v>
      </c>
      <c r="D85" s="27">
        <v>3</v>
      </c>
      <c r="E85" s="25" t="str">
        <f t="shared" si="1"/>
        <v/>
      </c>
      <c r="F85" s="25"/>
      <c r="G85" s="25"/>
      <c r="H85" s="25" t="s">
        <v>127</v>
      </c>
      <c r="I85" s="25"/>
      <c r="J85" s="25"/>
      <c r="K85" s="25"/>
      <c r="L85" s="25"/>
      <c r="M85" s="25" t="s">
        <v>55</v>
      </c>
    </row>
    <row r="86" spans="1:13" ht="33" x14ac:dyDescent="0.25">
      <c r="A86" s="25">
        <v>58</v>
      </c>
      <c r="B86" s="40" t="s">
        <v>172</v>
      </c>
      <c r="C86" s="26" t="s">
        <v>173</v>
      </c>
      <c r="D86" s="27">
        <v>3</v>
      </c>
      <c r="E86" s="25" t="str">
        <f t="shared" si="1"/>
        <v/>
      </c>
      <c r="F86" s="25"/>
      <c r="G86" s="25"/>
      <c r="H86" s="25" t="s">
        <v>127</v>
      </c>
      <c r="I86" s="25"/>
      <c r="J86" s="25"/>
      <c r="K86" s="25"/>
      <c r="L86" s="25"/>
      <c r="M86" s="25" t="s">
        <v>55</v>
      </c>
    </row>
    <row r="87" spans="1:13" ht="66" x14ac:dyDescent="0.25">
      <c r="A87" s="25">
        <v>59</v>
      </c>
      <c r="B87" s="40" t="s">
        <v>174</v>
      </c>
      <c r="C87" s="26" t="s">
        <v>175</v>
      </c>
      <c r="D87" s="27">
        <v>3</v>
      </c>
      <c r="E87" s="25" t="str">
        <f t="shared" si="1"/>
        <v/>
      </c>
      <c r="F87" s="25"/>
      <c r="G87" s="25"/>
      <c r="H87" s="25"/>
      <c r="I87" s="25" t="s">
        <v>127</v>
      </c>
      <c r="J87" s="25"/>
      <c r="K87" s="25"/>
      <c r="L87" s="25"/>
      <c r="M87" s="25" t="s">
        <v>104</v>
      </c>
    </row>
    <row r="88" spans="1:13" ht="33" x14ac:dyDescent="0.25">
      <c r="A88" s="25">
        <v>60</v>
      </c>
      <c r="B88" s="40" t="s">
        <v>176</v>
      </c>
      <c r="C88" s="26" t="s">
        <v>177</v>
      </c>
      <c r="D88" s="27">
        <v>3</v>
      </c>
      <c r="E88" s="25" t="str">
        <f t="shared" si="1"/>
        <v/>
      </c>
      <c r="F88" s="25"/>
      <c r="G88" s="25"/>
      <c r="H88" s="25"/>
      <c r="I88" s="25" t="s">
        <v>127</v>
      </c>
      <c r="J88" s="25"/>
      <c r="K88" s="25"/>
      <c r="L88" s="25"/>
      <c r="M88" s="25" t="s">
        <v>91</v>
      </c>
    </row>
    <row r="89" spans="1:13" ht="33" x14ac:dyDescent="0.25">
      <c r="A89" s="25">
        <v>61</v>
      </c>
      <c r="B89" s="40" t="s">
        <v>178</v>
      </c>
      <c r="C89" s="26" t="s">
        <v>179</v>
      </c>
      <c r="D89" s="27">
        <v>3</v>
      </c>
      <c r="E89" s="25" t="str">
        <f t="shared" si="1"/>
        <v/>
      </c>
      <c r="F89" s="25"/>
      <c r="G89" s="25"/>
      <c r="H89" s="25" t="s">
        <v>127</v>
      </c>
      <c r="I89" s="25"/>
      <c r="J89" s="25"/>
      <c r="K89" s="25"/>
      <c r="L89" s="25"/>
      <c r="M89" s="25"/>
    </row>
    <row r="90" spans="1:13" ht="33" x14ac:dyDescent="0.25">
      <c r="A90" s="25">
        <v>62</v>
      </c>
      <c r="B90" s="40" t="s">
        <v>180</v>
      </c>
      <c r="C90" s="26" t="s">
        <v>181</v>
      </c>
      <c r="D90" s="27">
        <v>3</v>
      </c>
      <c r="E90" s="25" t="str">
        <f t="shared" si="1"/>
        <v/>
      </c>
      <c r="F90" s="25"/>
      <c r="G90" s="25"/>
      <c r="H90" s="25" t="s">
        <v>127</v>
      </c>
      <c r="I90" s="25"/>
      <c r="J90" s="25"/>
      <c r="K90" s="25"/>
      <c r="L90" s="25"/>
      <c r="M90" s="25" t="s">
        <v>38</v>
      </c>
    </row>
    <row r="91" spans="1:13" ht="33" x14ac:dyDescent="0.25">
      <c r="A91" s="25">
        <v>63</v>
      </c>
      <c r="B91" s="40" t="s">
        <v>182</v>
      </c>
      <c r="C91" s="26" t="s">
        <v>183</v>
      </c>
      <c r="D91" s="27">
        <v>3</v>
      </c>
      <c r="E91" s="25" t="str">
        <f t="shared" si="1"/>
        <v/>
      </c>
      <c r="F91" s="25"/>
      <c r="G91" s="25"/>
      <c r="H91" s="25" t="s">
        <v>127</v>
      </c>
      <c r="I91" s="25"/>
      <c r="J91" s="25"/>
      <c r="K91" s="25"/>
      <c r="L91" s="25"/>
      <c r="M91" s="25" t="s">
        <v>55</v>
      </c>
    </row>
    <row r="92" spans="1:13" ht="33" x14ac:dyDescent="0.25">
      <c r="A92" s="25">
        <v>64</v>
      </c>
      <c r="B92" s="40" t="s">
        <v>184</v>
      </c>
      <c r="C92" s="26" t="s">
        <v>185</v>
      </c>
      <c r="D92" s="27">
        <v>3</v>
      </c>
      <c r="E92" s="25" t="str">
        <f t="shared" si="1"/>
        <v/>
      </c>
      <c r="F92" s="25"/>
      <c r="G92" s="25"/>
      <c r="H92" s="25"/>
      <c r="I92" s="25"/>
      <c r="J92" s="25" t="s">
        <v>127</v>
      </c>
      <c r="K92" s="25"/>
      <c r="L92" s="25"/>
      <c r="M92" s="25" t="s">
        <v>85</v>
      </c>
    </row>
    <row r="93" spans="1:13" ht="33" x14ac:dyDescent="0.25">
      <c r="A93" s="25">
        <v>65</v>
      </c>
      <c r="B93" s="40" t="s">
        <v>186</v>
      </c>
      <c r="C93" s="26" t="s">
        <v>187</v>
      </c>
      <c r="D93" s="27">
        <v>3</v>
      </c>
      <c r="E93" s="25" t="str">
        <f t="shared" si="1"/>
        <v/>
      </c>
      <c r="F93" s="25"/>
      <c r="G93" s="25"/>
      <c r="H93" s="25"/>
      <c r="I93" s="25"/>
      <c r="J93" s="25" t="s">
        <v>127</v>
      </c>
      <c r="K93" s="25"/>
      <c r="L93" s="25"/>
      <c r="M93" s="25" t="s">
        <v>85</v>
      </c>
    </row>
    <row r="94" spans="1:13" ht="33" x14ac:dyDescent="0.25">
      <c r="A94" s="25">
        <v>66</v>
      </c>
      <c r="B94" s="40" t="s">
        <v>188</v>
      </c>
      <c r="C94" s="26" t="s">
        <v>189</v>
      </c>
      <c r="D94" s="27">
        <v>3</v>
      </c>
      <c r="E94" s="25" t="str">
        <f t="shared" si="1"/>
        <v/>
      </c>
      <c r="F94" s="25"/>
      <c r="G94" s="25"/>
      <c r="H94" s="25" t="s">
        <v>127</v>
      </c>
      <c r="I94" s="25"/>
      <c r="J94" s="25"/>
      <c r="K94" s="25"/>
      <c r="L94" s="25"/>
      <c r="M94" s="25"/>
    </row>
    <row r="95" spans="1:13" s="34" customFormat="1" ht="29.25" customHeight="1" x14ac:dyDescent="0.3">
      <c r="A95" s="31" t="s">
        <v>190</v>
      </c>
      <c r="B95" s="42"/>
      <c r="C95" s="32" t="s">
        <v>191</v>
      </c>
      <c r="D95" s="33">
        <v>10</v>
      </c>
      <c r="E95" s="25" t="str">
        <f t="shared" si="1"/>
        <v/>
      </c>
      <c r="F95" s="31"/>
      <c r="G95" s="31"/>
      <c r="H95" s="31"/>
      <c r="I95" s="31"/>
      <c r="J95" s="31"/>
      <c r="K95" s="31"/>
      <c r="L95" s="31"/>
      <c r="M95" s="31"/>
    </row>
    <row r="96" spans="1:13" ht="33" x14ac:dyDescent="0.25">
      <c r="A96" s="25">
        <v>67</v>
      </c>
      <c r="B96" s="40" t="s">
        <v>192</v>
      </c>
      <c r="C96" s="26" t="s">
        <v>193</v>
      </c>
      <c r="D96" s="27">
        <v>2</v>
      </c>
      <c r="E96" s="25">
        <f t="shared" si="1"/>
        <v>2</v>
      </c>
      <c r="F96" s="25"/>
      <c r="G96" s="25">
        <v>2</v>
      </c>
      <c r="H96" s="25"/>
      <c r="I96" s="25"/>
      <c r="J96" s="25"/>
      <c r="K96" s="25"/>
      <c r="L96" s="25"/>
      <c r="M96" s="25"/>
    </row>
    <row r="97" spans="1:13" ht="33" x14ac:dyDescent="0.25">
      <c r="A97" s="25">
        <v>68</v>
      </c>
      <c r="B97" s="40" t="s">
        <v>194</v>
      </c>
      <c r="C97" s="26" t="s">
        <v>195</v>
      </c>
      <c r="D97" s="27">
        <v>2</v>
      </c>
      <c r="E97" s="25">
        <f t="shared" si="1"/>
        <v>4</v>
      </c>
      <c r="F97" s="25"/>
      <c r="G97" s="25"/>
      <c r="H97" s="25"/>
      <c r="I97" s="25">
        <v>2</v>
      </c>
      <c r="J97" s="25"/>
      <c r="K97" s="25"/>
      <c r="L97" s="25"/>
      <c r="M97" s="25"/>
    </row>
    <row r="98" spans="1:13" ht="33" x14ac:dyDescent="0.25">
      <c r="A98" s="25">
        <v>69</v>
      </c>
      <c r="B98" s="40" t="s">
        <v>196</v>
      </c>
      <c r="C98" s="26" t="s">
        <v>197</v>
      </c>
      <c r="D98" s="27">
        <v>2</v>
      </c>
      <c r="E98" s="25">
        <f t="shared" si="1"/>
        <v>6</v>
      </c>
      <c r="F98" s="25"/>
      <c r="G98" s="25"/>
      <c r="H98" s="25"/>
      <c r="I98" s="25"/>
      <c r="J98" s="25"/>
      <c r="K98" s="25">
        <v>2</v>
      </c>
      <c r="L98" s="25"/>
      <c r="M98" s="25"/>
    </row>
    <row r="99" spans="1:13" ht="33" x14ac:dyDescent="0.25">
      <c r="A99" s="25">
        <v>70</v>
      </c>
      <c r="B99" s="40" t="s">
        <v>198</v>
      </c>
      <c r="C99" s="26" t="s">
        <v>199</v>
      </c>
      <c r="D99" s="27">
        <v>4</v>
      </c>
      <c r="E99" s="25">
        <f t="shared" si="1"/>
        <v>6</v>
      </c>
      <c r="F99" s="25"/>
      <c r="G99" s="25"/>
      <c r="H99" s="25"/>
      <c r="I99" s="25"/>
      <c r="J99" s="25"/>
      <c r="K99" s="25">
        <v>4</v>
      </c>
      <c r="L99" s="25"/>
      <c r="M99" s="25"/>
    </row>
    <row r="100" spans="1:13" s="34" customFormat="1" ht="30" customHeight="1" x14ac:dyDescent="0.3">
      <c r="A100" s="31" t="s">
        <v>200</v>
      </c>
      <c r="B100" s="42"/>
      <c r="C100" s="32" t="s">
        <v>201</v>
      </c>
      <c r="D100" s="33">
        <v>7</v>
      </c>
      <c r="E100" s="25" t="str">
        <f t="shared" si="1"/>
        <v/>
      </c>
      <c r="F100" s="31"/>
      <c r="G100" s="31"/>
      <c r="H100" s="31"/>
      <c r="I100" s="31"/>
      <c r="J100" s="31"/>
      <c r="K100" s="31"/>
      <c r="L100" s="31"/>
      <c r="M100" s="31"/>
    </row>
    <row r="101" spans="1:13" ht="33" x14ac:dyDescent="0.25">
      <c r="A101" s="25">
        <v>71</v>
      </c>
      <c r="B101" s="40" t="s">
        <v>202</v>
      </c>
      <c r="C101" s="26" t="s">
        <v>203</v>
      </c>
      <c r="D101" s="27">
        <v>7</v>
      </c>
      <c r="E101" s="25">
        <f t="shared" si="1"/>
        <v>7</v>
      </c>
      <c r="F101" s="25"/>
      <c r="G101" s="25"/>
      <c r="H101" s="25"/>
      <c r="I101" s="25"/>
      <c r="J101" s="25"/>
      <c r="K101" s="25"/>
      <c r="L101" s="25">
        <v>7</v>
      </c>
      <c r="M101" s="25"/>
    </row>
    <row r="102" spans="1:13" s="45" customFormat="1" ht="39.950000000000003" customHeight="1" x14ac:dyDescent="0.3">
      <c r="A102" s="23"/>
      <c r="B102" s="23"/>
      <c r="C102" s="23" t="s">
        <v>204</v>
      </c>
      <c r="D102" s="30">
        <f>SUM(F102:L102)+10</f>
        <v>142</v>
      </c>
      <c r="E102" s="23"/>
      <c r="F102" s="23">
        <f>SUM(F12:F101)</f>
        <v>18</v>
      </c>
      <c r="G102" s="23">
        <f>SUM(G12:G101)-8-4</f>
        <v>18</v>
      </c>
      <c r="H102" s="23">
        <f>SUM(H12:H101)</f>
        <v>21</v>
      </c>
      <c r="I102" s="23">
        <f>SUM(I12:I101)</f>
        <v>23</v>
      </c>
      <c r="J102" s="23">
        <f>SUM(J12:J101)-18</f>
        <v>21</v>
      </c>
      <c r="K102" s="23">
        <f>SUM(K12:K101)-18</f>
        <v>24</v>
      </c>
      <c r="L102" s="23">
        <f>SUM(L12:L101)</f>
        <v>7</v>
      </c>
      <c r="M102" s="31"/>
    </row>
    <row r="103" spans="1:13" ht="17.25" customHeight="1" x14ac:dyDescent="0.25"/>
    <row r="104" spans="1:13" s="48" customFormat="1" ht="54.75" customHeight="1" x14ac:dyDescent="0.25">
      <c r="A104" s="47" t="s">
        <v>205</v>
      </c>
      <c r="B104" s="47"/>
      <c r="C104" s="47"/>
      <c r="D104" s="47"/>
      <c r="E104" s="47"/>
      <c r="F104" s="47"/>
      <c r="G104" s="47"/>
      <c r="H104" s="47"/>
      <c r="I104" s="47"/>
      <c r="J104" s="47"/>
      <c r="K104" s="47"/>
      <c r="L104" s="47"/>
      <c r="M104" s="47"/>
    </row>
    <row r="105" spans="1:13" x14ac:dyDescent="0.25">
      <c r="A105" s="49" t="s">
        <v>206</v>
      </c>
      <c r="B105" s="49"/>
      <c r="C105" s="49"/>
      <c r="D105" s="49"/>
      <c r="E105" s="49"/>
      <c r="F105" s="49"/>
      <c r="G105" s="49"/>
      <c r="H105" s="49"/>
      <c r="I105" s="49"/>
      <c r="J105" s="49"/>
      <c r="K105" s="49"/>
      <c r="L105" s="49"/>
      <c r="M105" s="49"/>
    </row>
    <row r="106" spans="1:13" x14ac:dyDescent="0.25">
      <c r="A106" s="49" t="s">
        <v>207</v>
      </c>
      <c r="B106" s="49"/>
      <c r="C106" s="49"/>
      <c r="D106" s="49"/>
      <c r="E106" s="49"/>
      <c r="F106" s="49"/>
      <c r="G106" s="49"/>
      <c r="H106" s="49"/>
      <c r="I106" s="49"/>
      <c r="J106" s="49"/>
      <c r="K106" s="49"/>
      <c r="L106" s="49"/>
      <c r="M106" s="49"/>
    </row>
    <row r="107" spans="1:13" x14ac:dyDescent="0.25">
      <c r="A107" s="49" t="s">
        <v>208</v>
      </c>
      <c r="B107" s="49"/>
      <c r="C107" s="49"/>
      <c r="D107" s="49"/>
      <c r="E107" s="49"/>
      <c r="F107" s="49"/>
      <c r="G107" s="49"/>
      <c r="H107" s="49"/>
      <c r="I107" s="49"/>
      <c r="J107" s="49"/>
      <c r="K107" s="49"/>
      <c r="L107" s="49"/>
      <c r="M107" s="49"/>
    </row>
    <row r="108" spans="1:13" ht="43.5" customHeight="1" x14ac:dyDescent="0.25">
      <c r="A108" s="50" t="s">
        <v>209</v>
      </c>
      <c r="B108" s="50"/>
      <c r="C108" s="50"/>
      <c r="D108" s="50"/>
      <c r="E108" s="50"/>
      <c r="F108" s="50"/>
      <c r="G108" s="50"/>
      <c r="H108" s="50"/>
      <c r="I108" s="50"/>
      <c r="J108" s="50"/>
      <c r="K108" s="50"/>
      <c r="L108" s="50"/>
      <c r="M108" s="50"/>
    </row>
    <row r="109" spans="1:13" ht="26.25" customHeight="1" x14ac:dyDescent="0.3">
      <c r="A109" s="51" t="s">
        <v>210</v>
      </c>
      <c r="B109" s="51"/>
      <c r="C109" s="51"/>
      <c r="D109" s="51"/>
      <c r="E109" s="51"/>
      <c r="F109" s="51"/>
      <c r="G109" s="51"/>
      <c r="H109" s="51"/>
      <c r="I109" s="51"/>
      <c r="J109" s="51"/>
      <c r="K109" s="51"/>
      <c r="L109" s="51"/>
      <c r="M109" s="52"/>
    </row>
    <row r="110" spans="1:13" ht="24" customHeight="1" x14ac:dyDescent="0.3">
      <c r="A110" s="53" t="s">
        <v>211</v>
      </c>
      <c r="B110" s="28"/>
      <c r="D110" s="28"/>
      <c r="E110" s="28"/>
      <c r="F110" s="28"/>
      <c r="G110" s="28"/>
      <c r="H110" s="28"/>
      <c r="I110" s="28"/>
      <c r="J110" s="28"/>
      <c r="K110" s="28"/>
      <c r="L110" s="28"/>
    </row>
    <row r="111" spans="1:13" ht="24" customHeight="1" x14ac:dyDescent="0.3">
      <c r="A111" s="53" t="s">
        <v>212</v>
      </c>
    </row>
    <row r="112" spans="1:13" s="56" customFormat="1" ht="22.5" customHeight="1" x14ac:dyDescent="0.25">
      <c r="A112" s="54"/>
      <c r="B112" s="55"/>
      <c r="C112" s="55"/>
      <c r="D112" s="54"/>
      <c r="E112" s="54"/>
      <c r="F112" s="54"/>
      <c r="G112" s="54"/>
      <c r="H112" s="54"/>
      <c r="I112" s="55"/>
      <c r="J112" s="55"/>
      <c r="K112" s="55"/>
      <c r="L112" s="55"/>
      <c r="M112" s="55"/>
    </row>
    <row r="113" spans="1:13" s="59" customFormat="1" ht="24" customHeight="1" x14ac:dyDescent="0.25">
      <c r="A113" s="57"/>
      <c r="B113" s="58" t="s">
        <v>213</v>
      </c>
      <c r="C113" s="58"/>
      <c r="D113" s="57"/>
      <c r="E113" s="57"/>
      <c r="F113" s="57"/>
      <c r="G113" s="57"/>
      <c r="H113" s="57"/>
      <c r="I113" s="58" t="s">
        <v>214</v>
      </c>
      <c r="J113" s="58"/>
      <c r="K113" s="58"/>
      <c r="L113" s="58"/>
      <c r="M113" s="58"/>
    </row>
    <row r="114" spans="1:13" s="59" customFormat="1" ht="24" customHeight="1" x14ac:dyDescent="0.25">
      <c r="A114" s="57"/>
      <c r="B114" s="57"/>
      <c r="C114" s="57"/>
      <c r="D114" s="57"/>
      <c r="E114" s="57"/>
      <c r="F114" s="57"/>
      <c r="G114" s="57"/>
      <c r="H114" s="57"/>
      <c r="I114" s="57"/>
      <c r="J114" s="57"/>
      <c r="K114" s="57"/>
      <c r="L114" s="57"/>
      <c r="M114" s="57"/>
    </row>
    <row r="115" spans="1:13" s="56" customFormat="1" x14ac:dyDescent="0.25">
      <c r="A115" s="54"/>
      <c r="B115" s="54"/>
      <c r="D115" s="54"/>
      <c r="E115" s="54"/>
      <c r="F115" s="54"/>
      <c r="G115" s="54"/>
      <c r="H115" s="54"/>
      <c r="I115" s="54"/>
      <c r="J115" s="54"/>
      <c r="K115" s="54"/>
      <c r="L115" s="54"/>
      <c r="M115" s="54"/>
    </row>
    <row r="116" spans="1:13" s="56" customFormat="1" x14ac:dyDescent="0.25">
      <c r="A116" s="54"/>
      <c r="B116" s="54"/>
      <c r="D116" s="54"/>
      <c r="E116" s="54"/>
      <c r="F116" s="54"/>
      <c r="G116" s="54"/>
      <c r="H116" s="54"/>
      <c r="I116" s="54"/>
      <c r="J116" s="54"/>
      <c r="K116" s="54"/>
      <c r="L116" s="54"/>
      <c r="M116" s="54"/>
    </row>
    <row r="117" spans="1:13" s="56" customFormat="1" x14ac:dyDescent="0.25">
      <c r="A117" s="54"/>
      <c r="B117" s="54"/>
      <c r="D117" s="54"/>
      <c r="E117" s="54"/>
      <c r="F117" s="54"/>
      <c r="G117" s="54"/>
      <c r="H117" s="54"/>
      <c r="I117" s="54"/>
      <c r="J117" s="54"/>
      <c r="K117" s="54"/>
      <c r="L117" s="54"/>
      <c r="M117" s="54"/>
    </row>
    <row r="118" spans="1:13" s="56" customFormat="1" x14ac:dyDescent="0.25">
      <c r="A118" s="54"/>
      <c r="B118" s="54"/>
      <c r="D118" s="54"/>
      <c r="E118" s="54"/>
      <c r="F118" s="54"/>
      <c r="G118" s="54"/>
      <c r="H118" s="54"/>
      <c r="I118" s="54"/>
      <c r="J118" s="54"/>
      <c r="K118" s="54"/>
      <c r="L118" s="54"/>
      <c r="M118" s="54"/>
    </row>
    <row r="119" spans="1:13" s="59" customFormat="1" ht="21" customHeight="1" x14ac:dyDescent="0.25">
      <c r="A119" s="57"/>
      <c r="B119" s="58" t="s">
        <v>215</v>
      </c>
      <c r="C119" s="58"/>
      <c r="D119" s="57"/>
      <c r="E119" s="57"/>
      <c r="F119" s="57"/>
      <c r="G119" s="57"/>
      <c r="H119" s="57"/>
      <c r="I119" s="58"/>
      <c r="J119" s="58"/>
      <c r="K119" s="58"/>
      <c r="L119" s="58"/>
      <c r="M119" s="58"/>
    </row>
  </sheetData>
  <autoFilter ref="A10:N102"/>
  <mergeCells count="20">
    <mergeCell ref="B113:C113"/>
    <mergeCell ref="I113:M113"/>
    <mergeCell ref="B119:C119"/>
    <mergeCell ref="I119:M119"/>
    <mergeCell ref="A104:M104"/>
    <mergeCell ref="A105:M105"/>
    <mergeCell ref="A106:M106"/>
    <mergeCell ref="A107:M107"/>
    <mergeCell ref="A108:M108"/>
    <mergeCell ref="B112:C112"/>
    <mergeCell ref="I112:M112"/>
    <mergeCell ref="A4:M4"/>
    <mergeCell ref="A6:M6"/>
    <mergeCell ref="A8:A11"/>
    <mergeCell ref="B8:B11"/>
    <mergeCell ref="C8:C11"/>
    <mergeCell ref="D8:D11"/>
    <mergeCell ref="E8:E11"/>
    <mergeCell ref="F8:L8"/>
    <mergeCell ref="M8:M11"/>
  </mergeCells>
  <pageMargins left="0.59055118110236227" right="0.19685039370078741" top="0.31496062992125984" bottom="0.23622047244094491" header="0.31496062992125984"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KTPT_7 ky</vt:lpstr>
      <vt:lpstr>'KTPT_7 ky'!Print_Area</vt:lpstr>
      <vt:lpstr>'KTPT_7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2020-09-07T04:01:04Z</dcterms:created>
  <dcterms:modified xsi:type="dcterms:W3CDTF">2020-09-07T04:01:14Z</dcterms:modified>
</cp:coreProperties>
</file>